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Для розрахунку" sheetId="1" r:id="rId1"/>
    <sheet name="Звіт" sheetId="2" r:id="rId2"/>
  </sheets>
  <definedNames>
    <definedName name="_xlnm.Print_Area" localSheetId="0">'Для розрахунку'!$A$1:$BR$120</definedName>
    <definedName name="_xlnm.Print_Area" localSheetId="1">'Звіт'!$A$1:$BR$105</definedName>
  </definedNames>
  <calcPr fullCalcOnLoad="1"/>
</workbook>
</file>

<file path=xl/sharedStrings.xml><?xml version="1.0" encoding="utf-8"?>
<sst xmlns="http://schemas.openxmlformats.org/spreadsheetml/2006/main" count="233" uniqueCount="85">
  <si>
    <t>Головний бухгалтер</t>
  </si>
  <si>
    <t>Керівник</t>
  </si>
  <si>
    <t>Залишок коштів на кінець року</t>
  </si>
  <si>
    <t>Вплив зміни валютних курсів на залишок коштів</t>
  </si>
  <si>
    <t>Залишок коштів на початок року</t>
  </si>
  <si>
    <t>Чистий рух грошових коштів за звітний період</t>
  </si>
  <si>
    <t>Чистий рух коштів від фінансової діяльності</t>
  </si>
  <si>
    <t>)</t>
  </si>
  <si>
    <t>(</t>
  </si>
  <si>
    <t>Інші платежі</t>
  </si>
  <si>
    <t>Сплату дивідендів</t>
  </si>
  <si>
    <t>Погашення позик</t>
  </si>
  <si>
    <t>Викуп власних акцій</t>
  </si>
  <si>
    <t>Витрачання на:</t>
  </si>
  <si>
    <t>Інші надходження</t>
  </si>
  <si>
    <t>Отримання позик</t>
  </si>
  <si>
    <t>Власного капіталу</t>
  </si>
  <si>
    <t>Надходження від:</t>
  </si>
  <si>
    <t>III. Рух коштів у результаті фінансової діяльності</t>
  </si>
  <si>
    <t>Чистий рух коштів від інвестиційної діяльності</t>
  </si>
  <si>
    <t>Виплати за деривативами</t>
  </si>
  <si>
    <t>необоротних активів</t>
  </si>
  <si>
    <t>фінансових інвестицій</t>
  </si>
  <si>
    <t>Витрачання на придбання:</t>
  </si>
  <si>
    <t>Надходження від деривативів</t>
  </si>
  <si>
    <t>дивідендів</t>
  </si>
  <si>
    <t>відсотків</t>
  </si>
  <si>
    <t>Надходження від отриманих:</t>
  </si>
  <si>
    <t>Надходження від реалізації:</t>
  </si>
  <si>
    <t>II. Рух коштів у результаті інвестиційної діяльності</t>
  </si>
  <si>
    <t>Чистий рух коштів від операційної діяльності</t>
  </si>
  <si>
    <t>Інші витрачання</t>
  </si>
  <si>
    <t>Зобов'язань з податків і зборів</t>
  </si>
  <si>
    <t>Відрахувань на соціальні заходи</t>
  </si>
  <si>
    <t>Праці</t>
  </si>
  <si>
    <t>Товарів (робіт, послуг)</t>
  </si>
  <si>
    <t>Витрачання на оплату:</t>
  </si>
  <si>
    <t>Цільового фінансування</t>
  </si>
  <si>
    <t>у тому числі податку на додану вартість</t>
  </si>
  <si>
    <t>Повернення податків і зборів</t>
  </si>
  <si>
    <t>Реалізації продукції (товарів, робіт, послуг)</t>
  </si>
  <si>
    <t>І. Рух коштів у результаті операційної діяльності</t>
  </si>
  <si>
    <t>За аналогічний період попереднього року</t>
  </si>
  <si>
    <t>За звітний період</t>
  </si>
  <si>
    <t>Код рядка</t>
  </si>
  <si>
    <t>Стаття</t>
  </si>
  <si>
    <t>Код за ДКУД</t>
  </si>
  <si>
    <t>Форма N 3</t>
  </si>
  <si>
    <t>р.</t>
  </si>
  <si>
    <t>за</t>
  </si>
  <si>
    <t>Звіт про рух грошових коштів (за прямим методом)</t>
  </si>
  <si>
    <t>(найменування)</t>
  </si>
  <si>
    <t>за ЄДРПОУ</t>
  </si>
  <si>
    <t>Підприємство</t>
  </si>
  <si>
    <t>Дата (рік, місяць, число)</t>
  </si>
  <si>
    <t>КОДИ</t>
  </si>
  <si>
    <t xml:space="preserve">Кредитна спілка "Захід"   </t>
  </si>
  <si>
    <t>25910654</t>
  </si>
  <si>
    <t xml:space="preserve"> </t>
  </si>
  <si>
    <t xml:space="preserve">    </t>
  </si>
  <si>
    <t xml:space="preserve">                     Юрко Н.І.</t>
  </si>
  <si>
    <t>Надходження від отримання субсидій,дотацій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</si>
  <si>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</si>
  <si>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</si>
  <si>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</si>
  <si>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</si>
  <si>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</si>
  <si>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</si>
  <si>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</si>
  <si>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</si>
  <si>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Витрачання на оплату зобов'язань з податку на прибуток</t>
  </si>
  <si>
    <t>Витрачання на оплату зобов'язань з податку на додану вартість</t>
  </si>
  <si>
    <t>Витрачання на оплату зобов'язань з інших податків і зборів</t>
  </si>
  <si>
    <t>Витрачання на оплату авансів</t>
  </si>
  <si>
    <t>Витрачання на оплату повернення внесків</t>
  </si>
  <si>
    <t>Витрачання на оплату цільових внесків</t>
  </si>
  <si>
    <t>Витрати на оплату зобов'язань за страховими контрактами</t>
  </si>
  <si>
    <t>Витрачання фінансових установ на надання позик</t>
  </si>
  <si>
    <t>(                                )</t>
  </si>
  <si>
    <t>01</t>
  </si>
  <si>
    <t>Керівник                                                Шувальський М.В.</t>
  </si>
  <si>
    <t>1901003</t>
  </si>
  <si>
    <t>24</t>
  </si>
  <si>
    <t>100</t>
  </si>
  <si>
    <t>за   2023  рік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</si>
</sst>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b/>
      <sz val="9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49" fontId="37" fillId="0" borderId="0" xfId="52" applyNumberFormat="1">
      <alignment/>
      <protection/>
    </xf>
    <xf numFmtId="49" fontId="37" fillId="0" borderId="0" xfId="52" applyNumberFormat="1" applyBorder="1">
      <alignment/>
      <protection/>
    </xf>
    <xf numFmtId="49" fontId="43" fillId="0" borderId="0" xfId="52" applyNumberFormat="1" applyFont="1" applyBorder="1">
      <alignment/>
      <protection/>
    </xf>
    <xf numFmtId="49" fontId="43" fillId="0" borderId="0" xfId="52" applyNumberFormat="1" applyFont="1" applyBorder="1" applyAlignment="1">
      <alignment horizontal="justify" vertical="center"/>
      <protection/>
    </xf>
    <xf numFmtId="49" fontId="37" fillId="0" borderId="0" xfId="52" applyNumberFormat="1" applyFont="1" applyBorder="1" applyAlignment="1">
      <alignment horizontal="center" vertical="center" wrapText="1"/>
      <protection/>
    </xf>
    <xf numFmtId="49" fontId="43" fillId="0" borderId="0" xfId="52" applyNumberFormat="1" applyFont="1" applyBorder="1" applyAlignment="1">
      <alignment horizontal="center" vertical="center" wrapText="1"/>
      <protection/>
    </xf>
    <xf numFmtId="49" fontId="43" fillId="0" borderId="0" xfId="52" applyNumberFormat="1" applyFont="1" applyBorder="1" applyAlignment="1">
      <alignment vertical="center" wrapText="1"/>
      <protection/>
    </xf>
    <xf numFmtId="49" fontId="44" fillId="0" borderId="0" xfId="52" applyNumberFormat="1" applyFont="1" applyBorder="1" applyAlignment="1">
      <alignment horizontal="center" vertical="center"/>
      <protection/>
    </xf>
    <xf numFmtId="49" fontId="45" fillId="0" borderId="0" xfId="52" applyNumberFormat="1" applyFont="1" applyBorder="1" applyAlignment="1">
      <alignment horizontal="center" vertical="center" wrapText="1"/>
      <protection/>
    </xf>
    <xf numFmtId="49" fontId="44" fillId="0" borderId="0" xfId="52" applyNumberFormat="1" applyFont="1" applyBorder="1" applyAlignment="1">
      <alignment vertical="center" wrapText="1"/>
      <protection/>
    </xf>
    <xf numFmtId="49" fontId="37" fillId="0" borderId="0" xfId="52" applyNumberFormat="1" applyFont="1" applyBorder="1" applyAlignment="1">
      <alignment vertical="center" wrapText="1"/>
      <protection/>
    </xf>
    <xf numFmtId="49" fontId="44" fillId="0" borderId="0" xfId="52" applyNumberFormat="1" applyFont="1" applyBorder="1" applyAlignment="1">
      <alignment horizontal="center" vertic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5" fillId="0" borderId="0" xfId="52" applyFont="1" applyBorder="1" applyAlignment="1">
      <alignment horizontal="center" vertical="center" wrapText="1"/>
      <protection/>
    </xf>
    <xf numFmtId="0" fontId="45" fillId="0" borderId="0" xfId="52" applyFont="1" applyBorder="1" applyAlignment="1">
      <alignment vertical="center" wrapText="1"/>
      <protection/>
    </xf>
    <xf numFmtId="0" fontId="43" fillId="0" borderId="10" xfId="52" applyFont="1" applyBorder="1" applyAlignment="1">
      <alignment horizontal="center" wrapText="1"/>
      <protection/>
    </xf>
    <xf numFmtId="0" fontId="43" fillId="0" borderId="11" xfId="52" applyFont="1" applyBorder="1" applyAlignment="1">
      <alignment horizontal="center" wrapText="1"/>
      <protection/>
    </xf>
    <xf numFmtId="49" fontId="37" fillId="0" borderId="0" xfId="52" applyNumberFormat="1" applyFill="1" applyBorder="1">
      <alignment/>
      <protection/>
    </xf>
    <xf numFmtId="49" fontId="37" fillId="0" borderId="0" xfId="52" applyNumberFormat="1" applyFill="1">
      <alignment/>
      <protection/>
    </xf>
    <xf numFmtId="49" fontId="46" fillId="0" borderId="0" xfId="52" applyNumberFormat="1" applyFont="1" applyAlignment="1">
      <alignment horizontal="center" vertical="center"/>
      <protection/>
    </xf>
    <xf numFmtId="49" fontId="47" fillId="0" borderId="0" xfId="52" applyNumberFormat="1" applyFont="1" applyBorder="1" applyAlignment="1">
      <alignment horizontal="center" vertical="top"/>
      <protection/>
    </xf>
    <xf numFmtId="49" fontId="37" fillId="0" borderId="0" xfId="52" applyNumberFormat="1" applyFont="1" applyBorder="1" applyAlignment="1">
      <alignment horizontal="right" vertical="center" wrapText="1"/>
      <protection/>
    </xf>
    <xf numFmtId="0" fontId="37" fillId="0" borderId="0" xfId="52" applyNumberFormat="1" applyProtection="1">
      <alignment/>
      <protection hidden="1"/>
    </xf>
    <xf numFmtId="0" fontId="37" fillId="0" borderId="0" xfId="52" applyNumberFormat="1" applyBorder="1" applyProtection="1">
      <alignment/>
      <protection hidden="1"/>
    </xf>
    <xf numFmtId="0" fontId="43" fillId="0" borderId="0" xfId="52" applyNumberFormat="1" applyFont="1" applyBorder="1" applyProtection="1">
      <alignment/>
      <protection hidden="1"/>
    </xf>
    <xf numFmtId="0" fontId="43" fillId="0" borderId="0" xfId="52" applyNumberFormat="1" applyFont="1" applyBorder="1" applyAlignment="1" applyProtection="1">
      <alignment horizontal="justify" vertical="center"/>
      <protection hidden="1"/>
    </xf>
    <xf numFmtId="0" fontId="37" fillId="0" borderId="0" xfId="52" applyNumberFormat="1" applyFont="1" applyBorder="1" applyAlignment="1" applyProtection="1">
      <alignment horizontal="center" vertical="center" wrapText="1"/>
      <protection hidden="1"/>
    </xf>
    <xf numFmtId="0" fontId="43" fillId="0" borderId="0" xfId="52" applyNumberFormat="1" applyFont="1" applyBorder="1" applyAlignment="1" applyProtection="1">
      <alignment horizontal="center" vertical="center" wrapText="1"/>
      <protection hidden="1"/>
    </xf>
    <xf numFmtId="0" fontId="43" fillId="0" borderId="0" xfId="52" applyNumberFormat="1" applyFont="1" applyBorder="1" applyAlignment="1" applyProtection="1">
      <alignment vertical="center" wrapText="1"/>
      <protection hidden="1"/>
    </xf>
    <xf numFmtId="0" fontId="44" fillId="0" borderId="0" xfId="52" applyNumberFormat="1" applyFont="1" applyBorder="1" applyAlignment="1" applyProtection="1">
      <alignment horizontal="center" vertical="center"/>
      <protection hidden="1"/>
    </xf>
    <xf numFmtId="0" fontId="45" fillId="0" borderId="0" xfId="52" applyNumberFormat="1" applyFont="1" applyBorder="1" applyAlignment="1" applyProtection="1">
      <alignment horizontal="center" vertical="center" wrapText="1"/>
      <protection hidden="1"/>
    </xf>
    <xf numFmtId="0" fontId="44" fillId="0" borderId="0" xfId="52" applyNumberFormat="1" applyFont="1" applyBorder="1" applyAlignment="1" applyProtection="1">
      <alignment vertical="center" wrapText="1"/>
      <protection hidden="1"/>
    </xf>
    <xf numFmtId="0" fontId="37" fillId="0" borderId="0" xfId="52" applyNumberFormat="1" applyFont="1" applyBorder="1" applyAlignment="1" applyProtection="1">
      <alignment vertical="center" wrapText="1"/>
      <protection hidden="1"/>
    </xf>
    <xf numFmtId="0" fontId="44" fillId="0" borderId="0" xfId="52" applyNumberFormat="1" applyFont="1" applyBorder="1" applyAlignment="1" applyProtection="1">
      <alignment horizontal="center" vertical="center" wrapText="1"/>
      <protection hidden="1"/>
    </xf>
    <xf numFmtId="0" fontId="43" fillId="0" borderId="0" xfId="52" applyNumberFormat="1" applyFont="1" applyAlignment="1" applyProtection="1">
      <alignment vertical="center"/>
      <protection hidden="1"/>
    </xf>
    <xf numFmtId="0" fontId="4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52" applyNumberFormat="1" applyFont="1" applyBorder="1" applyAlignment="1" applyProtection="1">
      <alignment vertical="center" wrapText="1"/>
      <protection hidden="1"/>
    </xf>
    <xf numFmtId="0" fontId="43" fillId="0" borderId="10" xfId="52" applyNumberFormat="1" applyFont="1" applyBorder="1" applyAlignment="1" applyProtection="1">
      <alignment horizontal="center" wrapText="1"/>
      <protection hidden="1"/>
    </xf>
    <xf numFmtId="0" fontId="43" fillId="0" borderId="11" xfId="52" applyNumberFormat="1" applyFont="1" applyBorder="1" applyAlignment="1" applyProtection="1">
      <alignment horizontal="center" wrapText="1"/>
      <protection hidden="1"/>
    </xf>
    <xf numFmtId="0" fontId="43" fillId="0" borderId="10" xfId="52" applyNumberFormat="1" applyFont="1" applyBorder="1" applyAlignment="1" applyProtection="1">
      <alignment wrapText="1"/>
      <protection hidden="1"/>
    </xf>
    <xf numFmtId="0" fontId="43" fillId="0" borderId="11" xfId="52" applyNumberFormat="1" applyFont="1" applyBorder="1" applyAlignment="1" applyProtection="1">
      <alignment wrapText="1"/>
      <protection hidden="1"/>
    </xf>
    <xf numFmtId="0" fontId="37" fillId="0" borderId="0" xfId="52" applyNumberFormat="1" applyFill="1" applyBorder="1" applyProtection="1">
      <alignment/>
      <protection hidden="1"/>
    </xf>
    <xf numFmtId="0" fontId="43" fillId="0" borderId="12" xfId="52" applyNumberFormat="1" applyFont="1" applyBorder="1" applyAlignment="1" applyProtection="1">
      <alignment horizontal="center" vertical="center" wrapText="1"/>
      <protection hidden="1"/>
    </xf>
    <xf numFmtId="0" fontId="43" fillId="0" borderId="13" xfId="52" applyNumberFormat="1" applyFont="1" applyBorder="1" applyAlignment="1" applyProtection="1">
      <alignment horizontal="center" vertical="center" wrapText="1"/>
      <protection hidden="1"/>
    </xf>
    <xf numFmtId="0" fontId="43" fillId="0" borderId="10" xfId="52" applyNumberFormat="1" applyFont="1" applyBorder="1" applyAlignment="1" applyProtection="1">
      <alignment horizontal="center" vertical="center" wrapText="1"/>
      <protection hidden="1"/>
    </xf>
    <xf numFmtId="0" fontId="43" fillId="0" borderId="11" xfId="52" applyNumberFormat="1" applyFont="1" applyBorder="1" applyAlignment="1" applyProtection="1">
      <alignment horizontal="center" vertical="center" wrapText="1"/>
      <protection hidden="1"/>
    </xf>
    <xf numFmtId="0" fontId="37" fillId="0" borderId="0" xfId="52" applyNumberFormat="1" applyFill="1" applyProtection="1">
      <alignment/>
      <protection hidden="1"/>
    </xf>
    <xf numFmtId="0" fontId="46" fillId="0" borderId="0" xfId="52" applyNumberFormat="1" applyFont="1" applyAlignment="1" applyProtection="1">
      <alignment horizontal="center" vertical="center"/>
      <protection hidden="1"/>
    </xf>
    <xf numFmtId="0" fontId="47" fillId="0" borderId="0" xfId="52" applyNumberFormat="1" applyFont="1" applyBorder="1" applyAlignment="1" applyProtection="1">
      <alignment horizontal="center" vertical="top"/>
      <protection hidden="1"/>
    </xf>
    <xf numFmtId="0" fontId="37" fillId="0" borderId="0" xfId="52" applyNumberFormat="1" applyFont="1" applyBorder="1" applyAlignment="1" applyProtection="1">
      <alignment horizontal="right" vertical="center" wrapText="1"/>
      <protection hidden="1"/>
    </xf>
    <xf numFmtId="49" fontId="37" fillId="0" borderId="0" xfId="52" applyNumberFormat="1" applyFont="1" applyBorder="1" applyAlignment="1">
      <alignment vertical="center"/>
      <protection/>
    </xf>
    <xf numFmtId="49" fontId="43" fillId="0" borderId="0" xfId="52" applyNumberFormat="1" applyFont="1" applyBorder="1" applyAlignment="1">
      <alignment horizontal="center" vertical="center"/>
      <protection/>
    </xf>
    <xf numFmtId="0" fontId="37" fillId="0" borderId="11" xfId="52" applyFont="1" applyBorder="1" applyAlignment="1">
      <alignment horizontal="center" wrapText="1"/>
      <protection/>
    </xf>
    <xf numFmtId="0" fontId="37" fillId="0" borderId="14" xfId="52" applyFont="1" applyBorder="1" applyAlignment="1">
      <alignment horizontal="center" wrapText="1"/>
      <protection/>
    </xf>
    <xf numFmtId="0" fontId="37" fillId="0" borderId="10" xfId="52" applyFont="1" applyBorder="1" applyAlignment="1">
      <alignment horizontal="center" wrapText="1"/>
      <protection/>
    </xf>
    <xf numFmtId="49" fontId="43" fillId="0" borderId="11" xfId="52" applyNumberFormat="1" applyFont="1" applyBorder="1" applyAlignment="1">
      <alignment vertical="center" wrapText="1"/>
      <protection/>
    </xf>
    <xf numFmtId="49" fontId="43" fillId="0" borderId="14" xfId="52" applyNumberFormat="1" applyFont="1" applyBorder="1" applyAlignment="1">
      <alignment vertical="center" wrapText="1"/>
      <protection/>
    </xf>
    <xf numFmtId="49" fontId="43" fillId="0" borderId="10" xfId="52" applyNumberFormat="1" applyFont="1" applyBorder="1" applyAlignment="1">
      <alignment vertical="center" wrapText="1"/>
      <protection/>
    </xf>
    <xf numFmtId="0" fontId="43" fillId="0" borderId="11" xfId="52" applyFont="1" applyBorder="1" applyAlignment="1">
      <alignment horizontal="center" vertical="center" wrapText="1"/>
      <protection/>
    </xf>
    <xf numFmtId="0" fontId="43" fillId="0" borderId="14" xfId="52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center" vertical="center" wrapText="1"/>
      <protection/>
    </xf>
    <xf numFmtId="49" fontId="43" fillId="0" borderId="15" xfId="52" applyNumberFormat="1" applyFont="1" applyBorder="1" applyAlignment="1">
      <alignment vertical="center" wrapText="1"/>
      <protection/>
    </xf>
    <xf numFmtId="49" fontId="43" fillId="0" borderId="16" xfId="52" applyNumberFormat="1" applyFont="1" applyBorder="1" applyAlignment="1">
      <alignment vertical="center" wrapText="1"/>
      <protection/>
    </xf>
    <xf numFmtId="49" fontId="43" fillId="0" borderId="17" xfId="52" applyNumberFormat="1" applyFont="1" applyBorder="1" applyAlignment="1">
      <alignment vertical="center" wrapText="1"/>
      <protection/>
    </xf>
    <xf numFmtId="49" fontId="43" fillId="0" borderId="18" xfId="52" applyNumberFormat="1" applyFont="1" applyBorder="1" applyAlignment="1">
      <alignment vertical="center" wrapText="1"/>
      <protection/>
    </xf>
    <xf numFmtId="49" fontId="43" fillId="0" borderId="13" xfId="52" applyNumberFormat="1" applyFont="1" applyBorder="1" applyAlignment="1">
      <alignment vertical="center" wrapText="1"/>
      <protection/>
    </xf>
    <xf numFmtId="49" fontId="43" fillId="0" borderId="19" xfId="52" applyNumberFormat="1" applyFont="1" applyBorder="1" applyAlignment="1">
      <alignment vertical="center" wrapText="1"/>
      <protection/>
    </xf>
    <xf numFmtId="49" fontId="43" fillId="0" borderId="12" xfId="52" applyNumberFormat="1" applyFont="1" applyBorder="1" applyAlignment="1">
      <alignment vertical="center" wrapText="1"/>
      <protection/>
    </xf>
    <xf numFmtId="0" fontId="43" fillId="0" borderId="13" xfId="52" applyFont="1" applyBorder="1" applyAlignment="1">
      <alignment horizontal="center" wrapText="1"/>
      <protection/>
    </xf>
    <xf numFmtId="0" fontId="43" fillId="0" borderId="19" xfId="52" applyFont="1" applyBorder="1" applyAlignment="1">
      <alignment horizontal="center" wrapText="1"/>
      <protection/>
    </xf>
    <xf numFmtId="0" fontId="43" fillId="0" borderId="12" xfId="52" applyFont="1" applyBorder="1" applyAlignment="1">
      <alignment horizontal="center" wrapText="1"/>
      <protection/>
    </xf>
    <xf numFmtId="0" fontId="43" fillId="0" borderId="15" xfId="52" applyFont="1" applyBorder="1" applyAlignment="1">
      <alignment horizontal="center" wrapText="1"/>
      <protection/>
    </xf>
    <xf numFmtId="0" fontId="43" fillId="0" borderId="16" xfId="52" applyFont="1" applyBorder="1" applyAlignment="1">
      <alignment horizontal="center" wrapText="1"/>
      <protection/>
    </xf>
    <xf numFmtId="0" fontId="43" fillId="0" borderId="17" xfId="52" applyFont="1" applyBorder="1" applyAlignment="1">
      <alignment horizontal="center" wrapText="1"/>
      <protection/>
    </xf>
    <xf numFmtId="0" fontId="43" fillId="0" borderId="11" xfId="52" applyFont="1" applyBorder="1" applyAlignment="1">
      <alignment horizontal="center" wrapText="1"/>
      <protection/>
    </xf>
    <xf numFmtId="0" fontId="43" fillId="0" borderId="14" xfId="52" applyFont="1" applyBorder="1" applyAlignment="1">
      <alignment horizontal="center" wrapText="1"/>
      <protection/>
    </xf>
    <xf numFmtId="0" fontId="43" fillId="0" borderId="10" xfId="52" applyFont="1" applyBorder="1" applyAlignment="1">
      <alignment horizontal="center" wrapText="1"/>
      <protection/>
    </xf>
    <xf numFmtId="49" fontId="45" fillId="0" borderId="18" xfId="52" applyNumberFormat="1" applyFont="1" applyBorder="1" applyAlignment="1">
      <alignment vertical="center" wrapText="1"/>
      <protection/>
    </xf>
    <xf numFmtId="49" fontId="43" fillId="0" borderId="20" xfId="52" applyNumberFormat="1" applyFont="1" applyBorder="1" applyAlignment="1">
      <alignment vertical="center" wrapText="1"/>
      <protection/>
    </xf>
    <xf numFmtId="49" fontId="43" fillId="0" borderId="21" xfId="52" applyNumberFormat="1" applyFont="1" applyBorder="1" applyAlignment="1">
      <alignment vertical="center" wrapText="1"/>
      <protection/>
    </xf>
    <xf numFmtId="49" fontId="43" fillId="0" borderId="0" xfId="52" applyNumberFormat="1" applyFont="1" applyAlignment="1">
      <alignment vertical="center"/>
      <protection/>
    </xf>
    <xf numFmtId="49" fontId="43" fillId="0" borderId="18" xfId="52" applyNumberFormat="1" applyFont="1" applyBorder="1" applyAlignment="1">
      <alignment horizontal="center" vertical="center" wrapText="1"/>
      <protection/>
    </xf>
    <xf numFmtId="49" fontId="43" fillId="0" borderId="22" xfId="52" applyNumberFormat="1" applyFont="1" applyBorder="1" applyAlignment="1">
      <alignment vertical="center" wrapText="1"/>
      <protection/>
    </xf>
    <xf numFmtId="49" fontId="43" fillId="0" borderId="0" xfId="52" applyNumberFormat="1" applyFont="1" applyBorder="1" applyAlignment="1">
      <alignment vertical="center" wrapText="1"/>
      <protection/>
    </xf>
    <xf numFmtId="49" fontId="43" fillId="0" borderId="23" xfId="52" applyNumberFormat="1" applyFont="1" applyBorder="1" applyAlignment="1">
      <alignment vertical="center" wrapText="1"/>
      <protection/>
    </xf>
    <xf numFmtId="49" fontId="43" fillId="0" borderId="24" xfId="52" applyNumberFormat="1" applyFont="1" applyBorder="1" applyAlignment="1">
      <alignment horizontal="left" vertical="center" wrapText="1" indent="1"/>
      <protection/>
    </xf>
    <xf numFmtId="49" fontId="45" fillId="0" borderId="13" xfId="52" applyNumberFormat="1" applyFont="1" applyBorder="1" applyAlignment="1">
      <alignment horizontal="center" vertical="center" wrapText="1"/>
      <protection/>
    </xf>
    <xf numFmtId="49" fontId="45" fillId="0" borderId="19" xfId="52" applyNumberFormat="1" applyFont="1" applyBorder="1" applyAlignment="1">
      <alignment horizontal="center" vertical="center" wrapText="1"/>
      <protection/>
    </xf>
    <xf numFmtId="49" fontId="45" fillId="0" borderId="12" xfId="52" applyNumberFormat="1" applyFont="1" applyBorder="1" applyAlignment="1">
      <alignment horizontal="center" vertical="center" wrapText="1"/>
      <protection/>
    </xf>
    <xf numFmtId="49" fontId="43" fillId="0" borderId="15" xfId="52" applyNumberFormat="1" applyFont="1" applyBorder="1" applyAlignment="1">
      <alignment horizontal="left" vertical="center" wrapText="1" indent="1"/>
      <protection/>
    </xf>
    <xf numFmtId="49" fontId="43" fillId="0" borderId="16" xfId="52" applyNumberFormat="1" applyFont="1" applyBorder="1" applyAlignment="1">
      <alignment horizontal="left" vertical="center" wrapText="1" indent="1"/>
      <protection/>
    </xf>
    <xf numFmtId="49" fontId="43" fillId="0" borderId="17" xfId="52" applyNumberFormat="1" applyFont="1" applyBorder="1" applyAlignment="1">
      <alignment horizontal="left" vertical="center" wrapText="1" indent="1"/>
      <protection/>
    </xf>
    <xf numFmtId="49" fontId="43" fillId="0" borderId="20" xfId="52" applyNumberFormat="1" applyFont="1" applyBorder="1" applyAlignment="1">
      <alignment horizontal="left" vertical="center" wrapText="1" indent="1"/>
      <protection/>
    </xf>
    <xf numFmtId="49" fontId="45" fillId="0" borderId="21" xfId="52" applyNumberFormat="1" applyFont="1" applyBorder="1" applyAlignment="1">
      <alignment vertical="center" wrapText="1"/>
      <protection/>
    </xf>
    <xf numFmtId="0" fontId="37" fillId="0" borderId="13" xfId="52" applyFont="1" applyBorder="1" applyAlignment="1">
      <alignment horizontal="center" wrapText="1"/>
      <protection/>
    </xf>
    <xf numFmtId="0" fontId="37" fillId="0" borderId="19" xfId="52" applyFont="1" applyBorder="1" applyAlignment="1">
      <alignment horizontal="center" wrapText="1"/>
      <protection/>
    </xf>
    <xf numFmtId="0" fontId="37" fillId="0" borderId="12" xfId="52" applyFont="1" applyBorder="1" applyAlignment="1">
      <alignment horizontal="center" wrapText="1"/>
      <protection/>
    </xf>
    <xf numFmtId="0" fontId="37" fillId="0" borderId="22" xfId="52" applyFont="1" applyBorder="1" applyAlignment="1">
      <alignment horizontal="center" wrapText="1"/>
      <protection/>
    </xf>
    <xf numFmtId="0" fontId="37" fillId="0" borderId="0" xfId="52" applyFont="1" applyBorder="1" applyAlignment="1">
      <alignment horizontal="center" wrapText="1"/>
      <protection/>
    </xf>
    <xf numFmtId="0" fontId="37" fillId="0" borderId="23" xfId="52" applyFont="1" applyBorder="1" applyAlignment="1">
      <alignment horizontal="center" wrapText="1"/>
      <protection/>
    </xf>
    <xf numFmtId="0" fontId="37" fillId="0" borderId="15" xfId="52" applyFont="1" applyBorder="1" applyAlignment="1">
      <alignment horizontal="center" wrapText="1"/>
      <protection/>
    </xf>
    <xf numFmtId="0" fontId="37" fillId="0" borderId="16" xfId="52" applyFont="1" applyBorder="1" applyAlignment="1">
      <alignment horizontal="center" wrapText="1"/>
      <protection/>
    </xf>
    <xf numFmtId="0" fontId="37" fillId="0" borderId="17" xfId="52" applyFont="1" applyBorder="1" applyAlignment="1">
      <alignment horizontal="center" wrapText="1"/>
      <protection/>
    </xf>
    <xf numFmtId="0" fontId="37" fillId="0" borderId="11" xfId="52" applyFont="1" applyBorder="1" applyAlignment="1">
      <alignment horizontal="center" wrapText="1"/>
      <protection/>
    </xf>
    <xf numFmtId="0" fontId="37" fillId="0" borderId="14" xfId="52" applyFont="1" applyBorder="1" applyAlignment="1">
      <alignment horizontal="center" wrapText="1"/>
      <protection/>
    </xf>
    <xf numFmtId="0" fontId="37" fillId="0" borderId="10" xfId="52" applyFont="1" applyBorder="1" applyAlignment="1">
      <alignment horizontal="center" wrapText="1"/>
      <protection/>
    </xf>
    <xf numFmtId="49" fontId="47" fillId="0" borderId="19" xfId="52" applyNumberFormat="1" applyFont="1" applyBorder="1" applyAlignment="1">
      <alignment horizontal="center" vertical="top"/>
      <protection/>
    </xf>
    <xf numFmtId="49" fontId="37" fillId="0" borderId="18" xfId="52" applyNumberFormat="1" applyBorder="1" applyAlignment="1">
      <alignment horizontal="center"/>
      <protection/>
    </xf>
    <xf numFmtId="0" fontId="43" fillId="0" borderId="18" xfId="52" applyFont="1" applyBorder="1" applyAlignment="1">
      <alignment horizontal="center" vertical="center" wrapText="1"/>
      <protection/>
    </xf>
    <xf numFmtId="0" fontId="43" fillId="0" borderId="18" xfId="52" applyFont="1" applyBorder="1" applyAlignment="1">
      <alignment horizontal="center" wrapText="1"/>
      <protection/>
    </xf>
    <xf numFmtId="0" fontId="37" fillId="0" borderId="18" xfId="52" applyFont="1" applyBorder="1" applyAlignment="1">
      <alignment horizontal="center" wrapText="1"/>
      <protection/>
    </xf>
    <xf numFmtId="49" fontId="43" fillId="33" borderId="18" xfId="52" applyNumberFormat="1" applyFont="1" applyFill="1" applyBorder="1" applyAlignment="1">
      <alignment horizontal="center" wrapText="1"/>
      <protection/>
    </xf>
    <xf numFmtId="0" fontId="43" fillId="33" borderId="18" xfId="52" applyFont="1" applyFill="1" applyBorder="1" applyAlignment="1">
      <alignment horizontal="center" wrapText="1"/>
      <protection/>
    </xf>
    <xf numFmtId="49" fontId="37" fillId="0" borderId="11" xfId="52" applyNumberFormat="1" applyFont="1" applyBorder="1" applyAlignment="1">
      <alignment horizontal="center" vertical="center" wrapText="1"/>
      <protection/>
    </xf>
    <xf numFmtId="49" fontId="37" fillId="0" borderId="14" xfId="52" applyNumberFormat="1" applyFont="1" applyBorder="1" applyAlignment="1">
      <alignment horizontal="center" vertical="center" wrapText="1"/>
      <protection/>
    </xf>
    <xf numFmtId="49" fontId="37" fillId="0" borderId="10" xfId="52" applyNumberFormat="1" applyFont="1" applyBorder="1" applyAlignment="1">
      <alignment horizontal="center" vertical="center" wrapText="1"/>
      <protection/>
    </xf>
    <xf numFmtId="49" fontId="37" fillId="0" borderId="11" xfId="52" applyNumberFormat="1" applyBorder="1" applyAlignment="1">
      <alignment horizontal="center"/>
      <protection/>
    </xf>
    <xf numFmtId="49" fontId="37" fillId="0" borderId="14" xfId="52" applyNumberFormat="1" applyBorder="1" applyAlignment="1">
      <alignment horizontal="center"/>
      <protection/>
    </xf>
    <xf numFmtId="49" fontId="37" fillId="0" borderId="10" xfId="52" applyNumberFormat="1" applyBorder="1" applyAlignment="1">
      <alignment horizontal="center"/>
      <protection/>
    </xf>
    <xf numFmtId="49" fontId="37" fillId="0" borderId="0" xfId="52" applyNumberFormat="1" applyFont="1" applyBorder="1" applyAlignment="1">
      <alignment horizontal="right" vertical="center" wrapText="1"/>
      <protection/>
    </xf>
    <xf numFmtId="49" fontId="37" fillId="0" borderId="0" xfId="52" applyNumberFormat="1" applyFont="1" applyBorder="1" applyAlignment="1">
      <alignment vertical="center" wrapText="1"/>
      <protection/>
    </xf>
    <xf numFmtId="49" fontId="37" fillId="0" borderId="23" xfId="52" applyNumberFormat="1" applyFont="1" applyBorder="1" applyAlignment="1">
      <alignment vertical="center" wrapText="1"/>
      <protection/>
    </xf>
    <xf numFmtId="49" fontId="44" fillId="0" borderId="16" xfId="52" applyNumberFormat="1" applyFont="1" applyBorder="1" applyAlignment="1">
      <alignment horizontal="center" vertical="center" wrapText="1"/>
      <protection/>
    </xf>
    <xf numFmtId="49" fontId="37" fillId="0" borderId="18" xfId="52" applyNumberFormat="1" applyFont="1" applyBorder="1" applyAlignment="1">
      <alignment horizontal="center" vertical="center" wrapText="1"/>
      <protection/>
    </xf>
    <xf numFmtId="49" fontId="37" fillId="0" borderId="18" xfId="52" applyNumberFormat="1" applyBorder="1" applyAlignment="1">
      <alignment horizontal="center" vertical="center"/>
      <protection/>
    </xf>
    <xf numFmtId="49" fontId="46" fillId="0" borderId="0" xfId="52" applyNumberFormat="1" applyFont="1" applyAlignment="1">
      <alignment horizontal="center" vertical="center"/>
      <protection/>
    </xf>
    <xf numFmtId="49" fontId="37" fillId="0" borderId="0" xfId="52" applyNumberFormat="1" applyFont="1" applyAlignment="1">
      <alignment horizontal="right" vertical="center" wrapText="1"/>
      <protection/>
    </xf>
    <xf numFmtId="49" fontId="37" fillId="0" borderId="0" xfId="52" applyNumberFormat="1" applyFont="1" applyBorder="1" applyAlignment="1">
      <alignment horizontal="center" vertical="center" wrapText="1"/>
      <protection/>
    </xf>
    <xf numFmtId="49" fontId="37" fillId="0" borderId="23" xfId="52" applyNumberFormat="1" applyFont="1" applyBorder="1" applyAlignment="1">
      <alignment horizontal="center" vertical="center" wrapText="1"/>
      <protection/>
    </xf>
    <xf numFmtId="0" fontId="43" fillId="0" borderId="22" xfId="52" applyFont="1" applyBorder="1" applyAlignment="1">
      <alignment horizont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3" fillId="0" borderId="23" xfId="52" applyFont="1" applyBorder="1" applyAlignment="1">
      <alignment horizontal="center" wrapText="1"/>
      <protection/>
    </xf>
    <xf numFmtId="0" fontId="37" fillId="0" borderId="11" xfId="52" applyFont="1" applyBorder="1" applyAlignment="1">
      <alignment horizontal="center" vertical="center" wrapText="1"/>
      <protection/>
    </xf>
    <xf numFmtId="0" fontId="37" fillId="0" borderId="14" xfId="52" applyFont="1" applyBorder="1" applyAlignment="1">
      <alignment horizontal="center" vertical="center" wrapText="1"/>
      <protection/>
    </xf>
    <xf numFmtId="0" fontId="37" fillId="0" borderId="10" xfId="52" applyFont="1" applyBorder="1" applyAlignment="1">
      <alignment horizontal="center" vertical="center" wrapText="1"/>
      <protection/>
    </xf>
    <xf numFmtId="0" fontId="37" fillId="33" borderId="18" xfId="52" applyFont="1" applyFill="1" applyBorder="1" applyAlignment="1">
      <alignment horizontal="center" wrapText="1"/>
      <protection/>
    </xf>
    <xf numFmtId="0" fontId="45" fillId="33" borderId="18" xfId="52" applyFont="1" applyFill="1" applyBorder="1" applyAlignment="1">
      <alignment horizontal="center" vertical="center" wrapText="1"/>
      <protection/>
    </xf>
    <xf numFmtId="0" fontId="45" fillId="0" borderId="18" xfId="52" applyFont="1" applyBorder="1" applyAlignment="1">
      <alignment horizontal="center" vertical="center" wrapText="1"/>
      <protection/>
    </xf>
    <xf numFmtId="49" fontId="43" fillId="0" borderId="21" xfId="52" applyNumberFormat="1" applyFont="1" applyBorder="1" applyAlignment="1">
      <alignment horizontal="center" vertical="center" wrapText="1"/>
      <protection/>
    </xf>
    <xf numFmtId="0" fontId="5" fillId="0" borderId="0" xfId="53" applyFont="1" applyFill="1" applyAlignment="1" quotePrefix="1">
      <alignment horizontal="justify" vertical="center" wrapText="1"/>
      <protection/>
    </xf>
    <xf numFmtId="49" fontId="3" fillId="0" borderId="0" xfId="52" applyNumberFormat="1" applyFont="1" applyFill="1" applyAlignment="1">
      <alignment horizontal="left" vertical="center" wrapText="1"/>
      <protection/>
    </xf>
    <xf numFmtId="49" fontId="2" fillId="0" borderId="0" xfId="52" applyNumberFormat="1" applyFont="1" applyFill="1" applyAlignment="1" quotePrefix="1">
      <alignment horizontal="left" vertical="center" wrapText="1"/>
      <protection/>
    </xf>
    <xf numFmtId="49" fontId="2" fillId="0" borderId="0" xfId="52" applyNumberFormat="1" applyFont="1" applyFill="1" applyAlignment="1">
      <alignment horizontal="left" vertical="center" wrapText="1"/>
      <protection/>
    </xf>
    <xf numFmtId="0" fontId="4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52" applyNumberFormat="1" applyFont="1" applyAlignment="1" applyProtection="1">
      <alignment horizontal="right" vertical="center"/>
      <protection hidden="1"/>
    </xf>
    <xf numFmtId="0" fontId="46" fillId="0" borderId="0" xfId="52" applyNumberFormat="1" applyFont="1" applyAlignment="1" applyProtection="1">
      <alignment horizontal="left" vertical="center"/>
      <protection hidden="1"/>
    </xf>
    <xf numFmtId="0" fontId="5" fillId="0" borderId="0" xfId="53" applyNumberFormat="1" applyFont="1" applyFill="1" applyAlignment="1" applyProtection="1" quotePrefix="1">
      <alignment horizontal="justify" vertical="center" wrapText="1"/>
      <protection hidden="1"/>
    </xf>
    <xf numFmtId="0" fontId="37" fillId="0" borderId="11" xfId="52" applyNumberFormat="1" applyFont="1" applyBorder="1" applyAlignment="1" applyProtection="1">
      <alignment horizontal="center" vertical="center" wrapText="1"/>
      <protection hidden="1"/>
    </xf>
    <xf numFmtId="0" fontId="37" fillId="0" borderId="14" xfId="52" applyNumberFormat="1" applyFont="1" applyBorder="1" applyAlignment="1" applyProtection="1">
      <alignment horizontal="center" vertical="center" wrapText="1"/>
      <protection hidden="1"/>
    </xf>
    <xf numFmtId="0" fontId="37" fillId="0" borderId="10" xfId="52" applyNumberFormat="1" applyFont="1" applyBorder="1" applyAlignment="1" applyProtection="1">
      <alignment horizontal="center" vertical="center" wrapText="1"/>
      <protection hidden="1"/>
    </xf>
    <xf numFmtId="0" fontId="37" fillId="0" borderId="0" xfId="52" applyNumberFormat="1" applyFont="1" applyBorder="1" applyAlignment="1" applyProtection="1">
      <alignment horizontal="right" vertical="center" wrapText="1"/>
      <protection hidden="1"/>
    </xf>
    <xf numFmtId="49" fontId="37" fillId="0" borderId="18" xfId="52" applyNumberFormat="1" applyBorder="1" applyAlignment="1" applyProtection="1">
      <alignment horizontal="center"/>
      <protection hidden="1"/>
    </xf>
    <xf numFmtId="0" fontId="37" fillId="0" borderId="18" xfId="52" applyNumberFormat="1" applyBorder="1" applyAlignment="1" applyProtection="1">
      <alignment horizontal="center"/>
      <protection hidden="1"/>
    </xf>
    <xf numFmtId="0" fontId="37" fillId="0" borderId="0" xfId="52" applyNumberFormat="1" applyFont="1" applyBorder="1" applyAlignment="1" applyProtection="1">
      <alignment vertical="center" wrapText="1"/>
      <protection hidden="1"/>
    </xf>
    <xf numFmtId="49" fontId="37" fillId="0" borderId="16" xfId="52" applyNumberFormat="1" applyFont="1" applyBorder="1" applyAlignment="1" applyProtection="1">
      <alignment horizontal="center" vertical="center" wrapText="1"/>
      <protection hidden="1"/>
    </xf>
    <xf numFmtId="0" fontId="37" fillId="0" borderId="16" xfId="52" applyNumberFormat="1" applyFont="1" applyBorder="1" applyAlignment="1" applyProtection="1">
      <alignment horizontal="center" vertical="center" wrapText="1"/>
      <protection hidden="1"/>
    </xf>
    <xf numFmtId="0" fontId="37" fillId="0" borderId="23" xfId="52" applyNumberFormat="1" applyFont="1" applyBorder="1" applyAlignment="1" applyProtection="1">
      <alignment vertical="center" wrapText="1"/>
      <protection hidden="1"/>
    </xf>
    <xf numFmtId="49" fontId="37" fillId="0" borderId="11" xfId="52" applyNumberFormat="1" applyBorder="1" applyProtection="1">
      <alignment/>
      <protection hidden="1"/>
    </xf>
    <xf numFmtId="0" fontId="37" fillId="0" borderId="14" xfId="52" applyNumberFormat="1" applyBorder="1" applyProtection="1">
      <alignment/>
      <protection hidden="1"/>
    </xf>
    <xf numFmtId="0" fontId="37" fillId="0" borderId="10" xfId="52" applyNumberFormat="1" applyBorder="1" applyProtection="1">
      <alignment/>
      <protection hidden="1"/>
    </xf>
    <xf numFmtId="0" fontId="47" fillId="0" borderId="19" xfId="52" applyNumberFormat="1" applyFont="1" applyBorder="1" applyAlignment="1" applyProtection="1">
      <alignment horizontal="center" vertical="top"/>
      <protection hidden="1"/>
    </xf>
    <xf numFmtId="0" fontId="46" fillId="0" borderId="0" xfId="52" applyNumberFormat="1" applyFont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left" vertical="center" wrapText="1"/>
      <protection hidden="1"/>
    </xf>
    <xf numFmtId="49" fontId="46" fillId="0" borderId="16" xfId="52" applyNumberFormat="1" applyFont="1" applyBorder="1" applyAlignment="1" applyProtection="1">
      <alignment horizontal="left" vertical="center"/>
      <protection hidden="1"/>
    </xf>
    <xf numFmtId="0" fontId="46" fillId="0" borderId="16" xfId="52" applyNumberFormat="1" applyFont="1" applyBorder="1" applyAlignment="1" applyProtection="1">
      <alignment horizontal="left" vertical="center"/>
      <protection hidden="1"/>
    </xf>
    <xf numFmtId="0" fontId="37" fillId="0" borderId="0" xfId="52" applyNumberFormat="1" applyFont="1" applyAlignment="1" applyProtection="1">
      <alignment horizontal="right" vertical="center" wrapText="1"/>
      <protection hidden="1"/>
    </xf>
    <xf numFmtId="0" fontId="37" fillId="0" borderId="0" xfId="52" applyNumberFormat="1" applyFont="1" applyBorder="1" applyAlignment="1" applyProtection="1">
      <alignment horizontal="center" vertical="center" wrapText="1"/>
      <protection hidden="1"/>
    </xf>
    <xf numFmtId="0" fontId="37" fillId="0" borderId="23" xfId="52" applyNumberFormat="1" applyFont="1" applyBorder="1" applyAlignment="1" applyProtection="1">
      <alignment horizontal="center" vertical="center" wrapText="1"/>
      <protection hidden="1"/>
    </xf>
    <xf numFmtId="0" fontId="43" fillId="0" borderId="18" xfId="52" applyNumberFormat="1" applyFont="1" applyBorder="1" applyAlignment="1" applyProtection="1">
      <alignment horizontal="center" vertical="center" wrapText="1"/>
      <protection hidden="1"/>
    </xf>
    <xf numFmtId="0" fontId="43" fillId="0" borderId="21" xfId="52" applyNumberFormat="1" applyFont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 quotePrefix="1">
      <alignment horizontal="left" vertical="center" wrapText="1"/>
      <protection hidden="1"/>
    </xf>
    <xf numFmtId="0" fontId="2" fillId="0" borderId="0" xfId="52" applyNumberFormat="1" applyFont="1" applyFill="1" applyAlignment="1" applyProtection="1">
      <alignment horizontal="left" vertical="center" wrapText="1"/>
      <protection hidden="1"/>
    </xf>
    <xf numFmtId="0" fontId="45" fillId="0" borderId="13" xfId="52" applyNumberFormat="1" applyFont="1" applyBorder="1" applyAlignment="1" applyProtection="1">
      <alignment horizontal="center" vertical="center" wrapText="1"/>
      <protection hidden="1"/>
    </xf>
    <xf numFmtId="0" fontId="45" fillId="0" borderId="19" xfId="52" applyNumberFormat="1" applyFont="1" applyBorder="1" applyAlignment="1" applyProtection="1">
      <alignment horizontal="center" vertical="center" wrapText="1"/>
      <protection hidden="1"/>
    </xf>
    <xf numFmtId="0" fontId="45" fillId="0" borderId="12" xfId="52" applyNumberFormat="1" applyFont="1" applyBorder="1" applyAlignment="1" applyProtection="1">
      <alignment horizontal="center" vertical="center" wrapText="1"/>
      <protection hidden="1"/>
    </xf>
    <xf numFmtId="0" fontId="43" fillId="0" borderId="13" xfId="52" applyNumberFormat="1" applyFont="1" applyBorder="1" applyAlignment="1" applyProtection="1">
      <alignment horizontal="center" wrapText="1"/>
      <protection hidden="1"/>
    </xf>
    <xf numFmtId="0" fontId="43" fillId="0" borderId="19" xfId="52" applyNumberFormat="1" applyFont="1" applyBorder="1" applyAlignment="1" applyProtection="1">
      <alignment horizontal="center" wrapText="1"/>
      <protection hidden="1"/>
    </xf>
    <xf numFmtId="0" fontId="43" fillId="0" borderId="12" xfId="52" applyNumberFormat="1" applyFont="1" applyBorder="1" applyAlignment="1" applyProtection="1">
      <alignment horizontal="center" wrapText="1"/>
      <protection hidden="1"/>
    </xf>
    <xf numFmtId="0" fontId="43" fillId="0" borderId="22" xfId="52" applyNumberFormat="1" applyFont="1" applyBorder="1" applyAlignment="1" applyProtection="1">
      <alignment horizontal="center" wrapText="1"/>
      <protection hidden="1"/>
    </xf>
    <xf numFmtId="0" fontId="43" fillId="0" borderId="0" xfId="52" applyNumberFormat="1" applyFont="1" applyBorder="1" applyAlignment="1" applyProtection="1">
      <alignment horizontal="center" wrapText="1"/>
      <protection hidden="1"/>
    </xf>
    <xf numFmtId="0" fontId="43" fillId="0" borderId="23" xfId="52" applyNumberFormat="1" applyFont="1" applyBorder="1" applyAlignment="1" applyProtection="1">
      <alignment horizontal="center" wrapText="1"/>
      <protection hidden="1"/>
    </xf>
    <xf numFmtId="0" fontId="43" fillId="0" borderId="15" xfId="52" applyNumberFormat="1" applyFont="1" applyBorder="1" applyAlignment="1" applyProtection="1">
      <alignment horizontal="center" wrapText="1"/>
      <protection hidden="1"/>
    </xf>
    <xf numFmtId="0" fontId="43" fillId="0" borderId="16" xfId="52" applyNumberFormat="1" applyFont="1" applyBorder="1" applyAlignment="1" applyProtection="1">
      <alignment horizontal="center" wrapText="1"/>
      <protection hidden="1"/>
    </xf>
    <xf numFmtId="0" fontId="43" fillId="0" borderId="17" xfId="52" applyNumberFormat="1" applyFont="1" applyBorder="1" applyAlignment="1" applyProtection="1">
      <alignment horizontal="center" wrapText="1"/>
      <protection hidden="1"/>
    </xf>
    <xf numFmtId="0" fontId="37" fillId="0" borderId="13" xfId="52" applyNumberFormat="1" applyFont="1" applyBorder="1" applyAlignment="1" applyProtection="1">
      <alignment horizontal="center" wrapText="1"/>
      <protection hidden="1"/>
    </xf>
    <xf numFmtId="0" fontId="37" fillId="0" borderId="19" xfId="52" applyNumberFormat="1" applyFont="1" applyBorder="1" applyAlignment="1" applyProtection="1">
      <alignment horizontal="center" wrapText="1"/>
      <protection hidden="1"/>
    </xf>
    <xf numFmtId="0" fontId="37" fillId="0" borderId="12" xfId="52" applyNumberFormat="1" applyFont="1" applyBorder="1" applyAlignment="1" applyProtection="1">
      <alignment horizontal="center" wrapText="1"/>
      <protection hidden="1"/>
    </xf>
    <xf numFmtId="0" fontId="37" fillId="0" borderId="22" xfId="52" applyNumberFormat="1" applyFont="1" applyBorder="1" applyAlignment="1" applyProtection="1">
      <alignment horizontal="center" wrapText="1"/>
      <protection hidden="1"/>
    </xf>
    <xf numFmtId="0" fontId="37" fillId="0" borderId="0" xfId="52" applyNumberFormat="1" applyFont="1" applyBorder="1" applyAlignment="1" applyProtection="1">
      <alignment horizontal="center" wrapText="1"/>
      <protection hidden="1"/>
    </xf>
    <xf numFmtId="0" fontId="37" fillId="0" borderId="23" xfId="52" applyNumberFormat="1" applyFont="1" applyBorder="1" applyAlignment="1" applyProtection="1">
      <alignment horizontal="center" wrapText="1"/>
      <protection hidden="1"/>
    </xf>
    <xf numFmtId="0" fontId="37" fillId="0" borderId="15" xfId="52" applyNumberFormat="1" applyFont="1" applyBorder="1" applyAlignment="1" applyProtection="1">
      <alignment horizontal="center" wrapText="1"/>
      <protection hidden="1"/>
    </xf>
    <xf numFmtId="0" fontId="37" fillId="0" borderId="16" xfId="52" applyNumberFormat="1" applyFont="1" applyBorder="1" applyAlignment="1" applyProtection="1">
      <alignment horizontal="center" wrapText="1"/>
      <protection hidden="1"/>
    </xf>
    <xf numFmtId="0" fontId="37" fillId="0" borderId="17" xfId="52" applyNumberFormat="1" applyFont="1" applyBorder="1" applyAlignment="1" applyProtection="1">
      <alignment horizontal="center" wrapText="1"/>
      <protection hidden="1"/>
    </xf>
    <xf numFmtId="0" fontId="43" fillId="0" borderId="22" xfId="52" applyNumberFormat="1" applyFont="1" applyBorder="1" applyAlignment="1" applyProtection="1">
      <alignment vertical="center" wrapText="1"/>
      <protection hidden="1"/>
    </xf>
    <xf numFmtId="0" fontId="43" fillId="0" borderId="0" xfId="52" applyNumberFormat="1" applyFont="1" applyBorder="1" applyAlignment="1" applyProtection="1">
      <alignment vertical="center" wrapText="1"/>
      <protection hidden="1"/>
    </xf>
    <xf numFmtId="0" fontId="43" fillId="0" borderId="23" xfId="52" applyNumberFormat="1" applyFont="1" applyBorder="1" applyAlignment="1" applyProtection="1">
      <alignment vertical="center" wrapText="1"/>
      <protection hidden="1"/>
    </xf>
    <xf numFmtId="0" fontId="37" fillId="0" borderId="18" xfId="52" applyNumberFormat="1" applyFont="1" applyBorder="1" applyAlignment="1" applyProtection="1">
      <alignment horizontal="center" wrapText="1"/>
      <protection hidden="1"/>
    </xf>
    <xf numFmtId="0" fontId="43" fillId="0" borderId="15" xfId="52" applyNumberFormat="1" applyFont="1" applyBorder="1" applyAlignment="1" applyProtection="1">
      <alignment vertical="center" wrapText="1"/>
      <protection hidden="1"/>
    </xf>
    <xf numFmtId="0" fontId="43" fillId="0" borderId="16" xfId="52" applyNumberFormat="1" applyFont="1" applyBorder="1" applyAlignment="1" applyProtection="1">
      <alignment vertical="center" wrapText="1"/>
      <protection hidden="1"/>
    </xf>
    <xf numFmtId="0" fontId="43" fillId="0" borderId="17" xfId="52" applyNumberFormat="1" applyFont="1" applyBorder="1" applyAlignment="1" applyProtection="1">
      <alignment vertical="center" wrapText="1"/>
      <protection hidden="1"/>
    </xf>
    <xf numFmtId="0" fontId="43" fillId="0" borderId="20" xfId="52" applyNumberFormat="1" applyFont="1" applyBorder="1" applyAlignment="1" applyProtection="1">
      <alignment vertical="center" wrapText="1"/>
      <protection hidden="1"/>
    </xf>
    <xf numFmtId="0" fontId="43" fillId="0" borderId="18" xfId="52" applyNumberFormat="1" applyFont="1" applyBorder="1" applyAlignment="1" applyProtection="1">
      <alignment vertical="center" wrapText="1"/>
      <protection hidden="1"/>
    </xf>
    <xf numFmtId="0" fontId="43" fillId="0" borderId="21" xfId="52" applyNumberFormat="1" applyFont="1" applyBorder="1" applyAlignment="1" applyProtection="1">
      <alignment vertical="center" wrapText="1"/>
      <protection hidden="1"/>
    </xf>
    <xf numFmtId="0" fontId="43" fillId="0" borderId="14" xfId="52" applyNumberFormat="1" applyFont="1" applyBorder="1" applyAlignment="1" applyProtection="1">
      <alignment horizontal="center" vertical="center" wrapText="1"/>
      <protection hidden="1"/>
    </xf>
    <xf numFmtId="0" fontId="43" fillId="0" borderId="13" xfId="52" applyNumberFormat="1" applyFont="1" applyBorder="1" applyAlignment="1" applyProtection="1">
      <alignment vertical="center" wrapText="1"/>
      <protection hidden="1"/>
    </xf>
    <xf numFmtId="0" fontId="43" fillId="0" borderId="19" xfId="52" applyNumberFormat="1" applyFont="1" applyBorder="1" applyAlignment="1" applyProtection="1">
      <alignment vertical="center" wrapText="1"/>
      <protection hidden="1"/>
    </xf>
    <xf numFmtId="0" fontId="43" fillId="0" borderId="12" xfId="52" applyNumberFormat="1" applyFont="1" applyBorder="1" applyAlignment="1" applyProtection="1">
      <alignment vertical="center" wrapText="1"/>
      <protection hidden="1"/>
    </xf>
    <xf numFmtId="0" fontId="43" fillId="0" borderId="19" xfId="52" applyNumberFormat="1" applyFont="1" applyBorder="1" applyAlignment="1" applyProtection="1">
      <alignment horizontal="center" vertical="center" wrapText="1"/>
      <protection hidden="1"/>
    </xf>
    <xf numFmtId="0" fontId="45" fillId="0" borderId="21" xfId="52" applyNumberFormat="1" applyFont="1" applyBorder="1" applyAlignment="1" applyProtection="1">
      <alignment vertical="center" wrapText="1"/>
      <protection hidden="1"/>
    </xf>
    <xf numFmtId="0" fontId="45" fillId="0" borderId="18" xfId="52" applyNumberFormat="1" applyFont="1" applyBorder="1" applyAlignment="1" applyProtection="1">
      <alignment horizontal="center" vertical="center" wrapText="1"/>
      <protection hidden="1"/>
    </xf>
    <xf numFmtId="0" fontId="43" fillId="0" borderId="15" xfId="52" applyNumberFormat="1" applyFont="1" applyBorder="1" applyAlignment="1" applyProtection="1">
      <alignment horizontal="left" vertical="center" wrapText="1" indent="1"/>
      <protection hidden="1"/>
    </xf>
    <xf numFmtId="0" fontId="43" fillId="0" borderId="16" xfId="52" applyNumberFormat="1" applyFont="1" applyBorder="1" applyAlignment="1" applyProtection="1">
      <alignment horizontal="left" vertical="center" wrapText="1" indent="1"/>
      <protection hidden="1"/>
    </xf>
    <xf numFmtId="0" fontId="43" fillId="0" borderId="17" xfId="52" applyNumberFormat="1" applyFont="1" applyBorder="1" applyAlignment="1" applyProtection="1">
      <alignment horizontal="left" vertical="center" wrapText="1" indent="1"/>
      <protection hidden="1"/>
    </xf>
    <xf numFmtId="0" fontId="43" fillId="0" borderId="24" xfId="52" applyNumberFormat="1" applyFont="1" applyBorder="1" applyAlignment="1" applyProtection="1">
      <alignment horizontal="left" vertical="center" wrapText="1" indent="1"/>
      <protection hidden="1"/>
    </xf>
    <xf numFmtId="0" fontId="43" fillId="0" borderId="20" xfId="52" applyNumberFormat="1" applyFont="1" applyBorder="1" applyAlignment="1" applyProtection="1">
      <alignment horizontal="left" vertical="center" wrapText="1" indent="1"/>
      <protection hidden="1"/>
    </xf>
    <xf numFmtId="0" fontId="43" fillId="0" borderId="14" xfId="52" applyNumberFormat="1" applyFont="1" applyBorder="1" applyAlignment="1" applyProtection="1">
      <alignment horizontal="center" wrapText="1"/>
      <protection hidden="1"/>
    </xf>
    <xf numFmtId="0" fontId="45" fillId="0" borderId="18" xfId="52" applyNumberFormat="1" applyFont="1" applyBorder="1" applyAlignment="1" applyProtection="1">
      <alignment vertical="center" wrapText="1"/>
      <protection hidden="1"/>
    </xf>
    <xf numFmtId="0" fontId="43" fillId="0" borderId="0" xfId="52" applyNumberFormat="1" applyFont="1" applyAlignment="1" applyProtection="1">
      <alignment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heet1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A161"/>
  <sheetViews>
    <sheetView showGridLines="0" showZeros="0" tabSelected="1" zoomScale="130" zoomScaleNormal="130" zoomScalePageLayoutView="0" workbookViewId="0" topLeftCell="A46">
      <selection activeCell="BE75" sqref="BE75:BR75"/>
    </sheetView>
  </sheetViews>
  <sheetFormatPr defaultColWidth="1.57421875" defaultRowHeight="15"/>
  <cols>
    <col min="1" max="75" width="1.28515625" style="1" customWidth="1"/>
    <col min="76" max="79" width="9.28125" style="1" customWidth="1"/>
    <col min="80" max="129" width="1.28515625" style="1" customWidth="1"/>
    <col min="130" max="16384" width="1.57421875" style="1" customWidth="1"/>
  </cols>
  <sheetData>
    <row r="1" spans="76:79" ht="13.5" customHeight="1">
      <c r="BX1" s="141"/>
      <c r="BY1" s="141"/>
      <c r="BZ1" s="141"/>
      <c r="CA1" s="141"/>
    </row>
    <row r="2" spans="2:79" ht="13.5" customHeight="1">
      <c r="B2" s="22"/>
      <c r="C2" s="22"/>
      <c r="BI2" s="115" t="s">
        <v>55</v>
      </c>
      <c r="BJ2" s="116"/>
      <c r="BK2" s="116"/>
      <c r="BL2" s="116"/>
      <c r="BM2" s="116"/>
      <c r="BN2" s="116"/>
      <c r="BO2" s="116"/>
      <c r="BP2" s="116"/>
      <c r="BQ2" s="117"/>
      <c r="BR2" s="5"/>
      <c r="BX2" s="141"/>
      <c r="BY2" s="141"/>
      <c r="BZ2" s="141"/>
      <c r="CA2" s="141"/>
    </row>
    <row r="3" spans="2:79" ht="13.5" customHeight="1">
      <c r="B3" s="121" t="s">
        <v>54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09" t="s">
        <v>82</v>
      </c>
      <c r="BJ3" s="109"/>
      <c r="BK3" s="109"/>
      <c r="BL3" s="126" t="s">
        <v>79</v>
      </c>
      <c r="BM3" s="126"/>
      <c r="BN3" s="126"/>
      <c r="BO3" s="125" t="s">
        <v>79</v>
      </c>
      <c r="BP3" s="125"/>
      <c r="BQ3" s="125"/>
      <c r="BR3" s="5"/>
      <c r="BX3" s="141"/>
      <c r="BY3" s="141"/>
      <c r="BZ3" s="141"/>
      <c r="CA3" s="141"/>
    </row>
    <row r="4" spans="2:79" ht="13.5" customHeight="1">
      <c r="B4" s="122" t="s">
        <v>53</v>
      </c>
      <c r="C4" s="122"/>
      <c r="D4" s="122"/>
      <c r="E4" s="122"/>
      <c r="F4" s="122"/>
      <c r="G4" s="122"/>
      <c r="H4" s="122"/>
      <c r="I4" s="122"/>
      <c r="J4" s="122"/>
      <c r="K4" s="124" t="s">
        <v>56</v>
      </c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Z4" s="122" t="s">
        <v>52</v>
      </c>
      <c r="BA4" s="122"/>
      <c r="BB4" s="122"/>
      <c r="BC4" s="122"/>
      <c r="BD4" s="122"/>
      <c r="BE4" s="122"/>
      <c r="BF4" s="122"/>
      <c r="BG4" s="122"/>
      <c r="BH4" s="123"/>
      <c r="BI4" s="118" t="s">
        <v>57</v>
      </c>
      <c r="BJ4" s="119"/>
      <c r="BK4" s="119"/>
      <c r="BL4" s="119"/>
      <c r="BM4" s="119"/>
      <c r="BN4" s="119"/>
      <c r="BO4" s="119"/>
      <c r="BP4" s="119"/>
      <c r="BQ4" s="120"/>
      <c r="BR4" s="2"/>
      <c r="BX4" s="141"/>
      <c r="BY4" s="141"/>
      <c r="BZ4" s="141"/>
      <c r="CA4" s="141"/>
    </row>
    <row r="5" spans="10:79" ht="13.5" customHeight="1">
      <c r="J5" s="21"/>
      <c r="K5" s="108" t="s">
        <v>51</v>
      </c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BX5" s="141"/>
      <c r="BY5" s="141"/>
      <c r="BZ5" s="141"/>
      <c r="CA5" s="141"/>
    </row>
    <row r="6" spans="76:79" ht="12.75">
      <c r="BX6" s="141"/>
      <c r="BY6" s="141"/>
      <c r="BZ6" s="141"/>
      <c r="CA6" s="141"/>
    </row>
    <row r="7" spans="2:79" ht="23.25" customHeight="1">
      <c r="B7" s="127" t="s">
        <v>50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20"/>
      <c r="BX7" s="142"/>
      <c r="BY7" s="142"/>
      <c r="BZ7" s="142"/>
      <c r="CA7" s="142"/>
    </row>
    <row r="8" spans="2:79" ht="21.75" customHeight="1">
      <c r="B8" s="127" t="s">
        <v>84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20"/>
      <c r="BX8" s="142"/>
      <c r="BY8" s="142"/>
      <c r="BZ8" s="142"/>
      <c r="CA8" s="142"/>
    </row>
    <row r="9" spans="76:79" ht="13.5" customHeight="1">
      <c r="BX9" s="142"/>
      <c r="BY9" s="142"/>
      <c r="BZ9" s="142"/>
      <c r="CA9" s="142"/>
    </row>
    <row r="10" spans="41:79" ht="13.5" customHeight="1">
      <c r="AO10" s="128" t="s">
        <v>47</v>
      </c>
      <c r="AP10" s="128"/>
      <c r="AQ10" s="128"/>
      <c r="AR10" s="128"/>
      <c r="AS10" s="128"/>
      <c r="AT10" s="128"/>
      <c r="AU10" s="128"/>
      <c r="AV10" s="128"/>
      <c r="AW10" s="129" t="s">
        <v>46</v>
      </c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30"/>
      <c r="BI10" s="115" t="s">
        <v>81</v>
      </c>
      <c r="BJ10" s="116"/>
      <c r="BK10" s="116"/>
      <c r="BL10" s="116"/>
      <c r="BM10" s="116"/>
      <c r="BN10" s="116"/>
      <c r="BO10" s="116"/>
      <c r="BP10" s="116"/>
      <c r="BQ10" s="117"/>
      <c r="BR10" s="5"/>
      <c r="BX10" s="142"/>
      <c r="BY10" s="142"/>
      <c r="BZ10" s="142"/>
      <c r="CA10" s="142"/>
    </row>
    <row r="11" spans="76:79" ht="13.5" customHeight="1">
      <c r="BX11" s="142"/>
      <c r="BY11" s="142"/>
      <c r="BZ11" s="142"/>
      <c r="CA11" s="142"/>
    </row>
    <row r="12" spans="2:79" ht="46.5" customHeight="1">
      <c r="B12" s="83" t="s">
        <v>45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110" t="s">
        <v>44</v>
      </c>
      <c r="AM12" s="110"/>
      <c r="AN12" s="110"/>
      <c r="AO12" s="110"/>
      <c r="AP12" s="110"/>
      <c r="AQ12" s="110" t="s">
        <v>43</v>
      </c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 t="s">
        <v>42</v>
      </c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8"/>
      <c r="BX12" s="142"/>
      <c r="BY12" s="142"/>
      <c r="BZ12" s="142"/>
      <c r="CA12" s="142"/>
    </row>
    <row r="13" spans="2:79" ht="13.5" customHeight="1">
      <c r="B13" s="140">
        <v>1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10">
        <v>2</v>
      </c>
      <c r="AM13" s="110"/>
      <c r="AN13" s="110"/>
      <c r="AO13" s="110"/>
      <c r="AP13" s="110"/>
      <c r="AQ13" s="134">
        <v>3</v>
      </c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6"/>
      <c r="BE13" s="110">
        <v>4</v>
      </c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2"/>
      <c r="BX13" s="143"/>
      <c r="BY13" s="144"/>
      <c r="BZ13" s="144"/>
      <c r="CA13" s="144"/>
    </row>
    <row r="14" spans="2:79" ht="13.5" customHeight="1">
      <c r="B14" s="88" t="s">
        <v>41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90"/>
      <c r="AL14" s="70">
        <v>3000</v>
      </c>
      <c r="AM14" s="71"/>
      <c r="AN14" s="71"/>
      <c r="AO14" s="71"/>
      <c r="AP14" s="72"/>
      <c r="AQ14" s="96">
        <v>341</v>
      </c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8"/>
      <c r="BE14" s="96">
        <v>326</v>
      </c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8"/>
      <c r="BS14" s="2"/>
      <c r="BX14" s="144"/>
      <c r="BY14" s="144"/>
      <c r="BZ14" s="144"/>
      <c r="CA14" s="144"/>
    </row>
    <row r="15" spans="2:79" ht="13.5" customHeight="1">
      <c r="B15" s="84" t="s">
        <v>17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6"/>
      <c r="AL15" s="131"/>
      <c r="AM15" s="132"/>
      <c r="AN15" s="132"/>
      <c r="AO15" s="132"/>
      <c r="AP15" s="133"/>
      <c r="AQ15" s="99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1"/>
      <c r="BE15" s="99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1"/>
      <c r="BS15" s="2"/>
      <c r="BX15" s="19"/>
      <c r="BY15" s="19"/>
      <c r="BZ15" s="19"/>
      <c r="CA15" s="19"/>
    </row>
    <row r="16" spans="2:71" ht="13.5" customHeight="1">
      <c r="B16" s="63" t="s">
        <v>40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5"/>
      <c r="AL16" s="73"/>
      <c r="AM16" s="74"/>
      <c r="AN16" s="74"/>
      <c r="AO16" s="74"/>
      <c r="AP16" s="75"/>
      <c r="AQ16" s="102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4"/>
      <c r="BE16" s="102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4"/>
      <c r="BS16" s="2"/>
    </row>
    <row r="17" spans="2:71" ht="13.5" customHeight="1">
      <c r="B17" s="80" t="s">
        <v>39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110">
        <v>3005</v>
      </c>
      <c r="AM17" s="110"/>
      <c r="AN17" s="110"/>
      <c r="AO17" s="110"/>
      <c r="AP17" s="110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2"/>
    </row>
    <row r="18" spans="2:71" ht="13.5" customHeight="1">
      <c r="B18" s="66" t="s">
        <v>38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110">
        <v>3006</v>
      </c>
      <c r="AM18" s="110"/>
      <c r="AN18" s="110"/>
      <c r="AO18" s="110"/>
      <c r="AP18" s="110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2"/>
    </row>
    <row r="19" spans="2:71" ht="13.5" customHeight="1">
      <c r="B19" s="66" t="s">
        <v>37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110">
        <v>3010</v>
      </c>
      <c r="AM19" s="110"/>
      <c r="AN19" s="110"/>
      <c r="AO19" s="110"/>
      <c r="AP19" s="110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2"/>
    </row>
    <row r="20" spans="2:71" ht="13.5" customHeight="1">
      <c r="B20" s="57" t="s">
        <v>61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9"/>
      <c r="AL20" s="60">
        <v>3011</v>
      </c>
      <c r="AM20" s="61"/>
      <c r="AN20" s="61"/>
      <c r="AO20" s="61"/>
      <c r="AP20" s="62"/>
      <c r="AQ20" s="54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6"/>
      <c r="BE20" s="54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6"/>
      <c r="BS20" s="2"/>
    </row>
    <row r="21" spans="2:71" ht="13.5" customHeight="1">
      <c r="B21" s="57" t="s">
        <v>62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9"/>
      <c r="AL21" s="60">
        <v>3015</v>
      </c>
      <c r="AM21" s="61"/>
      <c r="AN21" s="61"/>
      <c r="AO21" s="61"/>
      <c r="AP21" s="62"/>
      <c r="AQ21" s="54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6"/>
      <c r="BE21" s="54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6"/>
      <c r="BS21" s="2"/>
    </row>
    <row r="22" spans="2:71" ht="13.5" customHeight="1">
      <c r="B22" s="57" t="s">
        <v>63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9"/>
      <c r="AL22" s="60">
        <v>3020</v>
      </c>
      <c r="AM22" s="61"/>
      <c r="AN22" s="61"/>
      <c r="AO22" s="61"/>
      <c r="AP22" s="62"/>
      <c r="AQ22" s="105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7"/>
      <c r="BE22" s="105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7"/>
      <c r="BS22" s="2"/>
    </row>
    <row r="23" spans="2:71" ht="25.5" customHeight="1">
      <c r="B23" s="57" t="s">
        <v>64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9"/>
      <c r="AL23" s="60">
        <v>3025</v>
      </c>
      <c r="AM23" s="61"/>
      <c r="AN23" s="61"/>
      <c r="AO23" s="61"/>
      <c r="AP23" s="62"/>
      <c r="AQ23" s="105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7"/>
      <c r="BE23" s="134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6"/>
      <c r="BS23" s="2"/>
    </row>
    <row r="24" spans="2:71" ht="13.5" customHeight="1">
      <c r="B24" s="57" t="s">
        <v>65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9"/>
      <c r="AL24" s="60">
        <v>3035</v>
      </c>
      <c r="AM24" s="61"/>
      <c r="AN24" s="61"/>
      <c r="AO24" s="61"/>
      <c r="AP24" s="62"/>
      <c r="AQ24" s="54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6"/>
      <c r="BE24" s="54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6"/>
      <c r="BS24" s="2"/>
    </row>
    <row r="25" spans="2:71" ht="13.5" customHeight="1">
      <c r="B25" s="57" t="s">
        <v>66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9"/>
      <c r="AL25" s="60">
        <v>3040</v>
      </c>
      <c r="AM25" s="61"/>
      <c r="AN25" s="61"/>
      <c r="AO25" s="61"/>
      <c r="AP25" s="62"/>
      <c r="AQ25" s="54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6"/>
      <c r="BE25" s="54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6"/>
      <c r="BS25" s="2"/>
    </row>
    <row r="26" spans="2:71" ht="26.25" customHeight="1">
      <c r="B26" s="57" t="s">
        <v>67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9"/>
      <c r="AL26" s="60">
        <v>3045</v>
      </c>
      <c r="AM26" s="61"/>
      <c r="AN26" s="61"/>
      <c r="AO26" s="61"/>
      <c r="AP26" s="62"/>
      <c r="AQ26" s="54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6"/>
      <c r="BE26" s="54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6"/>
      <c r="BS26" s="2"/>
    </row>
    <row r="27" spans="2:71" ht="13.5" customHeight="1">
      <c r="B27" s="57" t="s">
        <v>68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9"/>
      <c r="AL27" s="60">
        <v>3050</v>
      </c>
      <c r="AM27" s="61"/>
      <c r="AN27" s="61"/>
      <c r="AO27" s="61"/>
      <c r="AP27" s="62"/>
      <c r="AQ27" s="105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7"/>
      <c r="BE27" s="105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7"/>
      <c r="BS27" s="2"/>
    </row>
    <row r="28" spans="2:71" ht="13.5" customHeight="1">
      <c r="B28" s="57" t="s">
        <v>69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9"/>
      <c r="AL28" s="60">
        <v>3055</v>
      </c>
      <c r="AM28" s="61"/>
      <c r="AN28" s="61"/>
      <c r="AO28" s="61"/>
      <c r="AP28" s="62"/>
      <c r="AQ28" s="105">
        <v>815</v>
      </c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7"/>
      <c r="BE28" s="105">
        <v>450</v>
      </c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7"/>
      <c r="BS28" s="2"/>
    </row>
    <row r="29" spans="2:71" ht="13.5" customHeight="1">
      <c r="B29" s="57" t="s">
        <v>14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9"/>
      <c r="AL29" s="60">
        <v>3095</v>
      </c>
      <c r="AM29" s="61"/>
      <c r="AN29" s="61"/>
      <c r="AO29" s="61"/>
      <c r="AP29" s="62"/>
      <c r="AQ29" s="105">
        <v>309</v>
      </c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7"/>
      <c r="BE29" s="105">
        <v>376</v>
      </c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7"/>
      <c r="BS29" s="2"/>
    </row>
    <row r="30" spans="2:76" ht="13.5" customHeight="1">
      <c r="B30" s="67" t="s">
        <v>36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9"/>
      <c r="AL30" s="70">
        <v>3100</v>
      </c>
      <c r="AM30" s="71"/>
      <c r="AN30" s="71"/>
      <c r="AO30" s="71"/>
      <c r="AP30" s="72"/>
      <c r="AQ30" s="70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2"/>
      <c r="BE30" s="70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2"/>
      <c r="BS30" s="2"/>
      <c r="BX30" s="1" t="s">
        <v>58</v>
      </c>
    </row>
    <row r="31" spans="2:71" ht="13.5" customHeight="1">
      <c r="B31" s="63" t="s">
        <v>35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5"/>
      <c r="AL31" s="73"/>
      <c r="AM31" s="74"/>
      <c r="AN31" s="74"/>
      <c r="AO31" s="74"/>
      <c r="AP31" s="75"/>
      <c r="AQ31" s="73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5"/>
      <c r="BE31" s="73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5"/>
      <c r="BS31" s="2"/>
    </row>
    <row r="32" spans="2:71" ht="13.5" customHeight="1">
      <c r="B32" s="80" t="s">
        <v>34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110">
        <v>3105</v>
      </c>
      <c r="AM32" s="110"/>
      <c r="AN32" s="110"/>
      <c r="AO32" s="110"/>
      <c r="AP32" s="110"/>
      <c r="AQ32" s="76">
        <v>101</v>
      </c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8"/>
      <c r="BE32" s="17"/>
      <c r="BF32" s="77">
        <v>97</v>
      </c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16"/>
      <c r="BS32" s="2"/>
    </row>
    <row r="33" spans="2:71" ht="13.5" customHeight="1">
      <c r="B33" s="66" t="s">
        <v>33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110">
        <v>3110</v>
      </c>
      <c r="AM33" s="110"/>
      <c r="AN33" s="110"/>
      <c r="AO33" s="110"/>
      <c r="AP33" s="110"/>
      <c r="AQ33" s="76">
        <v>26</v>
      </c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8"/>
      <c r="BE33" s="17"/>
      <c r="BF33" s="77">
        <v>26</v>
      </c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16"/>
      <c r="BS33" s="2"/>
    </row>
    <row r="34" spans="2:71" ht="13.5" customHeight="1">
      <c r="B34" s="57" t="s">
        <v>32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9"/>
      <c r="AL34" s="60">
        <v>3115</v>
      </c>
      <c r="AM34" s="61"/>
      <c r="AN34" s="61"/>
      <c r="AO34" s="61"/>
      <c r="AP34" s="62"/>
      <c r="AQ34" s="76">
        <v>27</v>
      </c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8"/>
      <c r="BE34" s="76">
        <v>24</v>
      </c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8"/>
      <c r="BS34" s="2"/>
    </row>
    <row r="35" spans="2:71" ht="13.5" customHeight="1">
      <c r="B35" s="57" t="s">
        <v>70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9"/>
      <c r="AL35" s="60">
        <v>3116</v>
      </c>
      <c r="AM35" s="61"/>
      <c r="AN35" s="61"/>
      <c r="AO35" s="61"/>
      <c r="AP35" s="62"/>
      <c r="AQ35" s="76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8"/>
      <c r="BE35" s="76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8"/>
      <c r="BS35" s="2"/>
    </row>
    <row r="36" spans="2:71" ht="25.5" customHeight="1">
      <c r="B36" s="57" t="s">
        <v>71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9"/>
      <c r="AL36" s="60">
        <v>3117</v>
      </c>
      <c r="AM36" s="61"/>
      <c r="AN36" s="61"/>
      <c r="AO36" s="61"/>
      <c r="AP36" s="62"/>
      <c r="AQ36" s="76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8"/>
      <c r="BE36" s="76" t="s">
        <v>78</v>
      </c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8"/>
      <c r="BS36" s="2"/>
    </row>
    <row r="37" spans="2:78" ht="25.5" customHeight="1">
      <c r="B37" s="57" t="s">
        <v>72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9"/>
      <c r="AL37" s="60">
        <v>3118</v>
      </c>
      <c r="AM37" s="61"/>
      <c r="AN37" s="61"/>
      <c r="AO37" s="61"/>
      <c r="AP37" s="62"/>
      <c r="AQ37" s="76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8"/>
      <c r="BE37" s="76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8"/>
      <c r="BS37" s="2"/>
      <c r="BZ37" s="1" t="s">
        <v>58</v>
      </c>
    </row>
    <row r="38" spans="2:71" ht="13.5" customHeight="1">
      <c r="B38" s="57" t="s">
        <v>73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9"/>
      <c r="AL38" s="60">
        <v>3135</v>
      </c>
      <c r="AM38" s="61"/>
      <c r="AN38" s="61"/>
      <c r="AO38" s="61"/>
      <c r="AP38" s="62"/>
      <c r="AQ38" s="76" t="s">
        <v>78</v>
      </c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8"/>
      <c r="BE38" s="76" t="s">
        <v>78</v>
      </c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8"/>
      <c r="BS38" s="2"/>
    </row>
    <row r="39" spans="2:76" ht="13.5" customHeight="1">
      <c r="B39" s="57" t="s">
        <v>74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9"/>
      <c r="AL39" s="60">
        <v>3140</v>
      </c>
      <c r="AM39" s="61"/>
      <c r="AN39" s="61"/>
      <c r="AO39" s="61"/>
      <c r="AP39" s="62"/>
      <c r="AQ39" s="76" t="s">
        <v>78</v>
      </c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8"/>
      <c r="BE39" s="76" t="s">
        <v>78</v>
      </c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8"/>
      <c r="BS39" s="2"/>
      <c r="BX39" s="1" t="s">
        <v>58</v>
      </c>
    </row>
    <row r="40" spans="2:71" ht="13.5" customHeight="1">
      <c r="B40" s="57" t="s">
        <v>75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9"/>
      <c r="AL40" s="60">
        <v>3145</v>
      </c>
      <c r="AM40" s="61"/>
      <c r="AN40" s="61"/>
      <c r="AO40" s="61"/>
      <c r="AP40" s="62"/>
      <c r="AQ40" s="76" t="s">
        <v>78</v>
      </c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8"/>
      <c r="BE40" s="76" t="s">
        <v>78</v>
      </c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8"/>
      <c r="BS40" s="2"/>
    </row>
    <row r="41" spans="2:71" ht="26.25" customHeight="1">
      <c r="B41" s="57" t="s">
        <v>76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9"/>
      <c r="AL41" s="60">
        <v>3150</v>
      </c>
      <c r="AM41" s="61"/>
      <c r="AN41" s="61"/>
      <c r="AO41" s="61"/>
      <c r="AP41" s="62"/>
      <c r="AQ41" s="76" t="s">
        <v>78</v>
      </c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8"/>
      <c r="BE41" s="76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8"/>
      <c r="BS41" s="2"/>
    </row>
    <row r="42" spans="2:71" ht="13.5" customHeight="1">
      <c r="B42" s="57" t="s">
        <v>77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9"/>
      <c r="AL42" s="60">
        <v>3155</v>
      </c>
      <c r="AM42" s="61"/>
      <c r="AN42" s="61"/>
      <c r="AO42" s="61"/>
      <c r="AP42" s="62"/>
      <c r="AQ42" s="76">
        <v>823</v>
      </c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8"/>
      <c r="BE42" s="76">
        <v>386</v>
      </c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8"/>
      <c r="BS42" s="2"/>
    </row>
    <row r="43" spans="2:71" ht="13.5" customHeight="1">
      <c r="B43" s="66" t="s">
        <v>31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110">
        <v>3190</v>
      </c>
      <c r="AM43" s="110"/>
      <c r="AN43" s="110"/>
      <c r="AO43" s="110"/>
      <c r="AP43" s="110"/>
      <c r="AQ43" s="76">
        <v>460</v>
      </c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8"/>
      <c r="BE43" s="17"/>
      <c r="BF43" s="77">
        <v>519</v>
      </c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16"/>
      <c r="BS43" s="2"/>
    </row>
    <row r="44" spans="2:71" ht="13.5" customHeight="1">
      <c r="B44" s="95" t="s">
        <v>30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139">
        <v>3195</v>
      </c>
      <c r="AM44" s="139"/>
      <c r="AN44" s="139"/>
      <c r="AO44" s="139"/>
      <c r="AP44" s="139"/>
      <c r="AQ44" s="114">
        <v>28</v>
      </c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3" t="s">
        <v>83</v>
      </c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8"/>
    </row>
    <row r="45" spans="2:71" ht="13.5" customHeight="1">
      <c r="B45" s="88" t="s">
        <v>29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90"/>
      <c r="AL45" s="70">
        <v>3200</v>
      </c>
      <c r="AM45" s="71"/>
      <c r="AN45" s="71"/>
      <c r="AO45" s="71"/>
      <c r="AP45" s="72"/>
      <c r="AQ45" s="96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8"/>
      <c r="BE45" s="96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8"/>
      <c r="BS45" s="2"/>
    </row>
    <row r="46" spans="2:71" ht="13.5" customHeight="1">
      <c r="B46" s="84" t="s">
        <v>28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6"/>
      <c r="AL46" s="131"/>
      <c r="AM46" s="132"/>
      <c r="AN46" s="132"/>
      <c r="AO46" s="132"/>
      <c r="AP46" s="133"/>
      <c r="AQ46" s="99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1"/>
      <c r="BE46" s="99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1"/>
      <c r="BS46" s="2"/>
    </row>
    <row r="47" spans="2:71" ht="13.5" customHeight="1">
      <c r="B47" s="91" t="s">
        <v>22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3"/>
      <c r="AL47" s="73"/>
      <c r="AM47" s="74"/>
      <c r="AN47" s="74"/>
      <c r="AO47" s="74"/>
      <c r="AP47" s="75"/>
      <c r="AQ47" s="102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4"/>
      <c r="BE47" s="102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4"/>
      <c r="BS47" s="2"/>
    </row>
    <row r="48" spans="2:71" ht="13.5" customHeight="1">
      <c r="B48" s="87" t="s">
        <v>21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110">
        <v>3205</v>
      </c>
      <c r="AM48" s="110"/>
      <c r="AN48" s="110"/>
      <c r="AO48" s="110"/>
      <c r="AP48" s="110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2"/>
    </row>
    <row r="49" spans="2:71" ht="13.5" customHeight="1">
      <c r="B49" s="67" t="s">
        <v>27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9"/>
      <c r="AL49" s="70">
        <v>3215</v>
      </c>
      <c r="AM49" s="71"/>
      <c r="AN49" s="71"/>
      <c r="AO49" s="71"/>
      <c r="AP49" s="72"/>
      <c r="AQ49" s="96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8"/>
      <c r="BE49" s="96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8"/>
      <c r="BS49" s="2"/>
    </row>
    <row r="50" spans="2:71" ht="13.5" customHeight="1">
      <c r="B50" s="91" t="s">
        <v>26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3"/>
      <c r="AL50" s="73"/>
      <c r="AM50" s="74"/>
      <c r="AN50" s="74"/>
      <c r="AO50" s="74"/>
      <c r="AP50" s="75"/>
      <c r="AQ50" s="102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  <c r="BE50" s="102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4"/>
      <c r="BS50" s="2"/>
    </row>
    <row r="51" spans="2:71" ht="13.5" customHeight="1">
      <c r="B51" s="94" t="s">
        <v>25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110">
        <v>3220</v>
      </c>
      <c r="AM51" s="110"/>
      <c r="AN51" s="110"/>
      <c r="AO51" s="110"/>
      <c r="AP51" s="110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2"/>
    </row>
    <row r="52" spans="2:71" ht="13.5" customHeight="1">
      <c r="B52" s="66" t="s">
        <v>24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110">
        <v>3225</v>
      </c>
      <c r="AM52" s="110"/>
      <c r="AN52" s="110"/>
      <c r="AO52" s="110"/>
      <c r="AP52" s="110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2"/>
    </row>
    <row r="53" spans="2:71" ht="13.5" customHeight="1">
      <c r="B53" s="81" t="s">
        <v>14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110">
        <v>3250</v>
      </c>
      <c r="AM53" s="110"/>
      <c r="AN53" s="110"/>
      <c r="AO53" s="110"/>
      <c r="AP53" s="110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2"/>
    </row>
    <row r="54" spans="2:71" ht="13.5" customHeight="1">
      <c r="B54" s="67" t="s">
        <v>23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9"/>
      <c r="AL54" s="70">
        <v>3255</v>
      </c>
      <c r="AM54" s="71"/>
      <c r="AN54" s="71"/>
      <c r="AO54" s="71"/>
      <c r="AP54" s="72"/>
      <c r="AQ54" s="70" t="s">
        <v>8</v>
      </c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2" t="s">
        <v>7</v>
      </c>
      <c r="BE54" s="70" t="s">
        <v>8</v>
      </c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2" t="s">
        <v>7</v>
      </c>
      <c r="BS54" s="2"/>
    </row>
    <row r="55" spans="2:71" ht="13.5" customHeight="1">
      <c r="B55" s="91" t="s">
        <v>22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3"/>
      <c r="AL55" s="73"/>
      <c r="AM55" s="74"/>
      <c r="AN55" s="74"/>
      <c r="AO55" s="74"/>
      <c r="AP55" s="75"/>
      <c r="AQ55" s="73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5"/>
      <c r="BE55" s="73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5"/>
      <c r="BS55" s="2"/>
    </row>
    <row r="56" spans="2:71" ht="13.5" customHeight="1">
      <c r="B56" s="94" t="s">
        <v>21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110">
        <v>3260</v>
      </c>
      <c r="AM56" s="110"/>
      <c r="AN56" s="110"/>
      <c r="AO56" s="110"/>
      <c r="AP56" s="110"/>
      <c r="AQ56" s="17" t="s">
        <v>8</v>
      </c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16" t="s">
        <v>7</v>
      </c>
      <c r="BE56" s="17" t="s">
        <v>8</v>
      </c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16" t="s">
        <v>7</v>
      </c>
      <c r="BS56" s="2"/>
    </row>
    <row r="57" spans="2:71" ht="13.5" customHeight="1">
      <c r="B57" s="66" t="s">
        <v>20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110">
        <v>3270</v>
      </c>
      <c r="AM57" s="110"/>
      <c r="AN57" s="110"/>
      <c r="AO57" s="110"/>
      <c r="AP57" s="110"/>
      <c r="AQ57" s="17" t="s">
        <v>8</v>
      </c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16" t="s">
        <v>7</v>
      </c>
      <c r="BE57" s="17" t="s">
        <v>8</v>
      </c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16" t="s">
        <v>7</v>
      </c>
      <c r="BS57" s="2"/>
    </row>
    <row r="58" spans="2:71" ht="13.5" customHeight="1">
      <c r="B58" s="66" t="s">
        <v>9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110">
        <v>3290</v>
      </c>
      <c r="AM58" s="110"/>
      <c r="AN58" s="110"/>
      <c r="AO58" s="110"/>
      <c r="AP58" s="110"/>
      <c r="AQ58" s="17" t="s">
        <v>8</v>
      </c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16" t="s">
        <v>7</v>
      </c>
      <c r="BE58" s="17" t="s">
        <v>8</v>
      </c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16" t="s">
        <v>7</v>
      </c>
      <c r="BS58" s="2"/>
    </row>
    <row r="59" spans="2:71" ht="13.5" customHeight="1">
      <c r="B59" s="95" t="s">
        <v>19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139">
        <v>3295</v>
      </c>
      <c r="AM59" s="139"/>
      <c r="AN59" s="139"/>
      <c r="AO59" s="139"/>
      <c r="AP59" s="139"/>
      <c r="AQ59" s="114">
        <f>SUM(AQ45:BD53)-SUM(AR54:BC58)</f>
        <v>0</v>
      </c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>
        <f>SUM(BE45:BR53)-SUM(BF54:BQ58)</f>
        <v>0</v>
      </c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2"/>
    </row>
    <row r="60" spans="2:71" ht="13.5" customHeight="1">
      <c r="B60" s="88" t="s">
        <v>18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90"/>
      <c r="AL60" s="70">
        <v>3300</v>
      </c>
      <c r="AM60" s="71"/>
      <c r="AN60" s="71"/>
      <c r="AO60" s="71"/>
      <c r="AP60" s="72"/>
      <c r="AQ60" s="96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8"/>
      <c r="BE60" s="96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8"/>
      <c r="BS60" s="2"/>
    </row>
    <row r="61" spans="2:71" ht="13.5" customHeight="1">
      <c r="B61" s="84" t="s">
        <v>17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6"/>
      <c r="AL61" s="131"/>
      <c r="AM61" s="132"/>
      <c r="AN61" s="132"/>
      <c r="AO61" s="132"/>
      <c r="AP61" s="133"/>
      <c r="AQ61" s="99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1"/>
      <c r="BE61" s="99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1"/>
      <c r="BS61" s="2"/>
    </row>
    <row r="62" spans="2:71" ht="13.5" customHeight="1">
      <c r="B62" s="63" t="s">
        <v>16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5"/>
      <c r="AL62" s="73"/>
      <c r="AM62" s="74"/>
      <c r="AN62" s="74"/>
      <c r="AO62" s="74"/>
      <c r="AP62" s="75"/>
      <c r="AQ62" s="102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4"/>
      <c r="BE62" s="102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4"/>
      <c r="BS62" s="2"/>
    </row>
    <row r="63" spans="2:71" ht="13.5" customHeight="1">
      <c r="B63" s="80" t="s">
        <v>15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110">
        <v>3305</v>
      </c>
      <c r="AM63" s="110"/>
      <c r="AN63" s="110"/>
      <c r="AO63" s="110"/>
      <c r="AP63" s="110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2"/>
    </row>
    <row r="64" spans="2:71" ht="13.5" customHeight="1">
      <c r="B64" s="81" t="s">
        <v>14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110">
        <v>3340</v>
      </c>
      <c r="AM64" s="110"/>
      <c r="AN64" s="110"/>
      <c r="AO64" s="110"/>
      <c r="AP64" s="110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2"/>
    </row>
    <row r="65" spans="2:71" ht="13.5" customHeight="1">
      <c r="B65" s="67" t="s">
        <v>13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9"/>
      <c r="AL65" s="70">
        <v>3345</v>
      </c>
      <c r="AM65" s="71"/>
      <c r="AN65" s="71"/>
      <c r="AO65" s="71"/>
      <c r="AP65" s="72"/>
      <c r="AQ65" s="70" t="s">
        <v>8</v>
      </c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2" t="s">
        <v>7</v>
      </c>
      <c r="BE65" s="70" t="s">
        <v>8</v>
      </c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2" t="s">
        <v>7</v>
      </c>
      <c r="BS65" s="2"/>
    </row>
    <row r="66" spans="2:71" ht="13.5" customHeight="1">
      <c r="B66" s="63" t="s">
        <v>12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5"/>
      <c r="AL66" s="73"/>
      <c r="AM66" s="74"/>
      <c r="AN66" s="74"/>
      <c r="AO66" s="74"/>
      <c r="AP66" s="75"/>
      <c r="AQ66" s="73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5"/>
      <c r="BE66" s="73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5"/>
      <c r="BS66" s="2"/>
    </row>
    <row r="67" spans="2:71" ht="13.5" customHeight="1">
      <c r="B67" s="80" t="s">
        <v>11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110">
        <v>3350</v>
      </c>
      <c r="AM67" s="110"/>
      <c r="AN67" s="110"/>
      <c r="AO67" s="110"/>
      <c r="AP67" s="110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2"/>
    </row>
    <row r="68" spans="2:71" ht="13.5" customHeight="1">
      <c r="B68" s="66" t="s">
        <v>10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110">
        <v>3355</v>
      </c>
      <c r="AM68" s="110"/>
      <c r="AN68" s="110"/>
      <c r="AO68" s="110"/>
      <c r="AP68" s="110"/>
      <c r="AQ68" s="17" t="s">
        <v>8</v>
      </c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16" t="s">
        <v>7</v>
      </c>
      <c r="BE68" s="17" t="s">
        <v>8</v>
      </c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16" t="s">
        <v>7</v>
      </c>
      <c r="BS68" s="2"/>
    </row>
    <row r="69" spans="2:71" ht="13.5" customHeight="1">
      <c r="B69" s="66" t="s">
        <v>9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110">
        <v>3390</v>
      </c>
      <c r="AM69" s="110"/>
      <c r="AN69" s="110"/>
      <c r="AO69" s="110"/>
      <c r="AP69" s="110"/>
      <c r="AQ69" s="17" t="s">
        <v>8</v>
      </c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16" t="s">
        <v>7</v>
      </c>
      <c r="BE69" s="17" t="s">
        <v>8</v>
      </c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16" t="s">
        <v>7</v>
      </c>
      <c r="BS69" s="2"/>
    </row>
    <row r="70" spans="2:71" ht="13.5" customHeight="1">
      <c r="B70" s="79" t="s">
        <v>6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138">
        <v>3395</v>
      </c>
      <c r="AM70" s="138"/>
      <c r="AN70" s="138"/>
      <c r="AO70" s="138"/>
      <c r="AP70" s="138"/>
      <c r="AQ70" s="114">
        <f>AQ60+AQ63+AQ64-AR65+AQ67-AR68-AR69</f>
        <v>0</v>
      </c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>
        <f>BE60+BE63+BE64+BE67-BF65-BF68-BF69</f>
        <v>0</v>
      </c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2"/>
    </row>
    <row r="71" spans="2:71" ht="13.5" customHeight="1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4"/>
      <c r="AM71" s="14"/>
      <c r="AN71" s="14"/>
      <c r="AO71" s="14"/>
      <c r="AP71" s="14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2"/>
    </row>
    <row r="72" spans="2:71" ht="13.5" customHeight="1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4"/>
      <c r="AM72" s="14"/>
      <c r="AN72" s="14"/>
      <c r="AO72" s="14"/>
      <c r="AP72" s="14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2"/>
    </row>
    <row r="73" spans="2:71" ht="13.5" customHeight="1">
      <c r="B73" s="83">
        <v>1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110">
        <v>2</v>
      </c>
      <c r="AM73" s="110"/>
      <c r="AN73" s="110"/>
      <c r="AO73" s="110"/>
      <c r="AP73" s="110"/>
      <c r="AQ73" s="105">
        <v>3</v>
      </c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7"/>
      <c r="BE73" s="111">
        <v>4</v>
      </c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2"/>
    </row>
    <row r="74" spans="2:71" ht="13.5" customHeight="1">
      <c r="B74" s="79" t="s">
        <v>5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139">
        <v>3400</v>
      </c>
      <c r="AM74" s="139"/>
      <c r="AN74" s="139"/>
      <c r="AO74" s="139"/>
      <c r="AP74" s="139"/>
      <c r="AQ74" s="114">
        <v>28</v>
      </c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>
        <v>100</v>
      </c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2"/>
    </row>
    <row r="75" spans="2:71" ht="13.5" customHeight="1">
      <c r="B75" s="66" t="s">
        <v>4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110">
        <v>3405</v>
      </c>
      <c r="AM75" s="110"/>
      <c r="AN75" s="110"/>
      <c r="AO75" s="110"/>
      <c r="AP75" s="110"/>
      <c r="AQ75" s="137">
        <v>130</v>
      </c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>
        <v>30</v>
      </c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2"/>
    </row>
    <row r="76" spans="2:71" ht="13.5" customHeight="1">
      <c r="B76" s="66" t="s">
        <v>3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110">
        <v>3410</v>
      </c>
      <c r="AM76" s="110"/>
      <c r="AN76" s="110"/>
      <c r="AO76" s="110"/>
      <c r="AP76" s="110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2"/>
    </row>
    <row r="77" spans="2:71" ht="13.5" customHeight="1">
      <c r="B77" s="66" t="s">
        <v>2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110">
        <v>3415</v>
      </c>
      <c r="AM77" s="110"/>
      <c r="AN77" s="110"/>
      <c r="AO77" s="110"/>
      <c r="AP77" s="110"/>
      <c r="AQ77" s="137">
        <v>158</v>
      </c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>
        <v>130</v>
      </c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2"/>
    </row>
    <row r="78" spans="2:71" ht="19.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</row>
    <row r="79" spans="2:71" ht="13.5" customHeight="1">
      <c r="B79" s="82" t="s">
        <v>80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2"/>
    </row>
    <row r="80" spans="2:71" ht="13.5" customHeight="1">
      <c r="B80" s="82" t="s">
        <v>0</v>
      </c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6"/>
      <c r="R80" s="6"/>
      <c r="S80" s="53" t="s">
        <v>58</v>
      </c>
      <c r="T80" s="6"/>
      <c r="U80" s="6"/>
      <c r="V80" s="6" t="s">
        <v>59</v>
      </c>
      <c r="W80" s="53" t="s">
        <v>60</v>
      </c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2"/>
    </row>
    <row r="81" spans="2:71" ht="13.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6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2"/>
    </row>
    <row r="82" spans="2:71" ht="13.5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2"/>
    </row>
    <row r="83" spans="2:71" ht="13.5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52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6"/>
      <c r="AU83" s="6"/>
      <c r="AV83" s="6"/>
      <c r="AW83" s="6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2"/>
    </row>
    <row r="84" spans="2:71" ht="13.5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2"/>
    </row>
    <row r="85" spans="2:71" ht="13.5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2"/>
    </row>
    <row r="86" spans="2:71" ht="13.5" customHeight="1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2"/>
      <c r="AU86" s="12"/>
      <c r="AV86" s="12"/>
      <c r="AW86" s="12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2"/>
    </row>
    <row r="87" spans="2:71" ht="13.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2"/>
    </row>
    <row r="88" spans="2:71" ht="13.5" customHeight="1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2"/>
      <c r="AU88" s="12"/>
      <c r="AV88" s="12"/>
      <c r="AW88" s="12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2"/>
    </row>
    <row r="89" spans="2:71" ht="13.5" customHeight="1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2"/>
      <c r="AU89" s="12"/>
      <c r="AV89" s="12"/>
      <c r="AW89" s="12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2"/>
    </row>
    <row r="90" spans="2:71" ht="13.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</row>
    <row r="91" spans="2:71" ht="13.5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2"/>
    </row>
    <row r="92" spans="2:71" ht="13.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</row>
    <row r="93" spans="2:71" ht="13.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2"/>
    </row>
    <row r="94" spans="2:71" ht="13.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2"/>
    </row>
    <row r="95" spans="2:71" ht="13.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6"/>
      <c r="AU95" s="6"/>
      <c r="AV95" s="6"/>
      <c r="AW95" s="6"/>
      <c r="AX95" s="2"/>
      <c r="AY95" s="2"/>
      <c r="AZ95" s="2"/>
      <c r="BA95" s="2"/>
      <c r="BB95" s="2"/>
      <c r="BC95" s="2"/>
      <c r="BD95" s="2"/>
      <c r="BE95" s="2"/>
      <c r="BF95" s="2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2"/>
    </row>
    <row r="96" spans="2:71" ht="13.5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6"/>
      <c r="AU96" s="6"/>
      <c r="AV96" s="6"/>
      <c r="AW96" s="6"/>
      <c r="AX96" s="2"/>
      <c r="AY96" s="2"/>
      <c r="AZ96" s="2"/>
      <c r="BA96" s="2"/>
      <c r="BB96" s="2"/>
      <c r="BC96" s="2"/>
      <c r="BD96" s="2"/>
      <c r="BE96" s="2"/>
      <c r="BF96" s="2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2"/>
    </row>
    <row r="97" spans="2:71" ht="13.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6"/>
      <c r="AU97" s="6"/>
      <c r="AV97" s="6"/>
      <c r="AW97" s="6"/>
      <c r="AX97" s="2"/>
      <c r="AY97" s="2"/>
      <c r="AZ97" s="2"/>
      <c r="BA97" s="2"/>
      <c r="BB97" s="2"/>
      <c r="BC97" s="2"/>
      <c r="BD97" s="2"/>
      <c r="BE97" s="2"/>
      <c r="BF97" s="2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2"/>
    </row>
    <row r="98" spans="2:71" ht="13.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6"/>
      <c r="AU98" s="6"/>
      <c r="AV98" s="6"/>
      <c r="AW98" s="6"/>
      <c r="AX98" s="2"/>
      <c r="AY98" s="2"/>
      <c r="AZ98" s="2"/>
      <c r="BA98" s="2"/>
      <c r="BB98" s="2"/>
      <c r="BC98" s="2"/>
      <c r="BD98" s="2"/>
      <c r="BE98" s="2"/>
      <c r="BF98" s="2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2"/>
    </row>
    <row r="99" spans="2:71" ht="13.5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6"/>
      <c r="AU99" s="6"/>
      <c r="AV99" s="6"/>
      <c r="AW99" s="6"/>
      <c r="AX99" s="2"/>
      <c r="AY99" s="2"/>
      <c r="AZ99" s="2"/>
      <c r="BA99" s="2"/>
      <c r="BB99" s="2"/>
      <c r="BC99" s="2"/>
      <c r="BD99" s="2"/>
      <c r="BE99" s="2"/>
      <c r="BF99" s="2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2"/>
    </row>
    <row r="100" spans="2:71" ht="13.5" customHeight="1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9"/>
      <c r="AU100" s="9"/>
      <c r="AV100" s="9"/>
      <c r="AW100" s="9"/>
      <c r="AX100" s="2"/>
      <c r="AY100" s="2"/>
      <c r="AZ100" s="2"/>
      <c r="BA100" s="2"/>
      <c r="BB100" s="2"/>
      <c r="BC100" s="2"/>
      <c r="BD100" s="2"/>
      <c r="BE100" s="2"/>
      <c r="BF100" s="2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2"/>
    </row>
    <row r="101" spans="2:71" ht="13.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</row>
    <row r="102" spans="2:71" ht="13.5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2"/>
    </row>
    <row r="103" spans="2:71" ht="13.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</row>
    <row r="104" spans="2:71" ht="13.5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2"/>
    </row>
    <row r="105" spans="2:71" ht="13.5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2"/>
    </row>
    <row r="106" spans="2:71" ht="13.5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6"/>
      <c r="AU106" s="6"/>
      <c r="AV106" s="6"/>
      <c r="AW106" s="6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2"/>
    </row>
    <row r="107" spans="2:71" ht="13.5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6"/>
      <c r="AU107" s="6"/>
      <c r="AV107" s="6"/>
      <c r="AW107" s="6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2"/>
    </row>
    <row r="108" spans="2:71" ht="13.5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6"/>
      <c r="AU108" s="6"/>
      <c r="AV108" s="6"/>
      <c r="AW108" s="6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2"/>
    </row>
    <row r="109" spans="2:71" ht="13.5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6"/>
      <c r="AU109" s="6"/>
      <c r="AV109" s="6"/>
      <c r="AW109" s="6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2"/>
    </row>
    <row r="110" spans="2:71" ht="13.5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6"/>
      <c r="AU110" s="6"/>
      <c r="AV110" s="6"/>
      <c r="AW110" s="6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2"/>
    </row>
    <row r="111" spans="2:71" ht="13.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</row>
    <row r="112" spans="2:71" ht="13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</row>
    <row r="113" spans="2:71" ht="13.5" customHeight="1"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</row>
    <row r="114" spans="2:71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</row>
    <row r="115" spans="2:71" ht="13.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</row>
    <row r="116" spans="2:71" ht="13.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</row>
    <row r="117" spans="2:71" ht="13.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</row>
    <row r="118" spans="2:71" ht="13.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</row>
    <row r="119" spans="2:71" ht="13.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</row>
    <row r="120" spans="2:71" ht="13.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</row>
    <row r="121" spans="2:71" ht="13.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</row>
    <row r="122" spans="2:71" ht="13.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</row>
    <row r="123" spans="2:71" ht="13.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</row>
    <row r="124" spans="2:71" ht="13.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</row>
    <row r="125" spans="2:71" ht="13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</row>
    <row r="126" spans="2:71" ht="13.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</row>
    <row r="127" spans="2:71" ht="13.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</row>
    <row r="128" spans="2:71" ht="13.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</row>
    <row r="129" spans="2:71" ht="13.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</row>
    <row r="130" spans="2:71" ht="13.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</row>
    <row r="131" spans="2:71" ht="13.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</row>
    <row r="132" spans="2:71" ht="13.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</row>
    <row r="133" spans="2:71" ht="13.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</row>
    <row r="134" spans="2:71" ht="13.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</row>
    <row r="135" spans="2:71" ht="13.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</row>
    <row r="136" spans="2:71" ht="13.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</row>
    <row r="137" spans="2:71" ht="13.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</row>
    <row r="138" spans="2:71" ht="13.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</row>
    <row r="139" spans="2:71" ht="13.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</row>
    <row r="140" spans="2:71" ht="13.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</row>
    <row r="141" spans="2:71" ht="13.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</row>
    <row r="142" spans="2:71" ht="13.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</row>
    <row r="143" spans="2:71" ht="13.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</row>
    <row r="144" spans="2:71" ht="13.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</row>
    <row r="145" spans="2:71" ht="13.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</row>
    <row r="146" spans="2:71" ht="13.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</row>
    <row r="147" spans="2:71" ht="13.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</row>
    <row r="148" spans="2:71" ht="13.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</row>
    <row r="149" spans="2:71" ht="13.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</row>
    <row r="150" spans="2:71" ht="13.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</row>
    <row r="151" spans="2:71" ht="13.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</row>
    <row r="152" spans="2:71" ht="13.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</row>
    <row r="153" spans="2:71" ht="13.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</row>
    <row r="154" spans="2:71" ht="13.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</row>
    <row r="155" spans="2:71" ht="13.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</row>
    <row r="156" spans="2:71" ht="13.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</row>
    <row r="157" spans="2:71" ht="13.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</row>
    <row r="158" spans="2:71" ht="13.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</row>
    <row r="159" spans="2:71" ht="13.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</row>
    <row r="160" spans="2:71" ht="13.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</row>
    <row r="161" spans="2:71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</row>
  </sheetData>
  <sheetProtection/>
  <mergeCells count="246">
    <mergeCell ref="BE22:BR22"/>
    <mergeCell ref="BE23:BR23"/>
    <mergeCell ref="AQ22:BD22"/>
    <mergeCell ref="AQ23:BD23"/>
    <mergeCell ref="B36:AK36"/>
    <mergeCell ref="AQ38:BD38"/>
    <mergeCell ref="B38:AK38"/>
    <mergeCell ref="BR30:BR31"/>
    <mergeCell ref="BE38:BR38"/>
    <mergeCell ref="AL23:AP23"/>
    <mergeCell ref="BE29:BR29"/>
    <mergeCell ref="B40:AK40"/>
    <mergeCell ref="B34:AK34"/>
    <mergeCell ref="B39:AK39"/>
    <mergeCell ref="AQ39:BD39"/>
    <mergeCell ref="AQ34:BD34"/>
    <mergeCell ref="AL36:AP36"/>
    <mergeCell ref="B37:AK37"/>
    <mergeCell ref="B35:AK35"/>
    <mergeCell ref="BE39:BR39"/>
    <mergeCell ref="AQ42:BD42"/>
    <mergeCell ref="BX1:CA6"/>
    <mergeCell ref="BX7:CA12"/>
    <mergeCell ref="BX13:CA14"/>
    <mergeCell ref="B19:AK19"/>
    <mergeCell ref="AL32:AP32"/>
    <mergeCell ref="AL33:AP33"/>
    <mergeCell ref="AQ28:BD28"/>
    <mergeCell ref="AQ29:BD29"/>
    <mergeCell ref="BE28:BR28"/>
    <mergeCell ref="AL59:AP59"/>
    <mergeCell ref="AL52:AP52"/>
    <mergeCell ref="AL53:AP53"/>
    <mergeCell ref="BF68:BQ68"/>
    <mergeCell ref="BE30:BE31"/>
    <mergeCell ref="BF30:BQ31"/>
    <mergeCell ref="BF32:BQ32"/>
    <mergeCell ref="AQ63:BD63"/>
    <mergeCell ref="AQ49:BD50"/>
    <mergeCell ref="BF58:BQ58"/>
    <mergeCell ref="AR68:BC68"/>
    <mergeCell ref="AQ54:AQ55"/>
    <mergeCell ref="AQ59:BD59"/>
    <mergeCell ref="AL43:AP43"/>
    <mergeCell ref="AL64:AP64"/>
    <mergeCell ref="AL56:AP56"/>
    <mergeCell ref="AL57:AP57"/>
    <mergeCell ref="AL58:AP58"/>
    <mergeCell ref="AL63:AP63"/>
    <mergeCell ref="AL60:AP62"/>
    <mergeCell ref="BE52:BR52"/>
    <mergeCell ref="AR54:BC55"/>
    <mergeCell ref="BE48:BR48"/>
    <mergeCell ref="AL67:AP67"/>
    <mergeCell ref="AL68:AP68"/>
    <mergeCell ref="AL69:AP69"/>
    <mergeCell ref="AL48:AP48"/>
    <mergeCell ref="AQ67:BD67"/>
    <mergeCell ref="AQ65:AQ66"/>
    <mergeCell ref="AR65:BC66"/>
    <mergeCell ref="AR58:BC58"/>
    <mergeCell ref="AQ45:BD47"/>
    <mergeCell ref="AQ51:BD51"/>
    <mergeCell ref="AQ52:BD52"/>
    <mergeCell ref="AQ60:BD62"/>
    <mergeCell ref="AQ48:BD48"/>
    <mergeCell ref="AQ44:BD44"/>
    <mergeCell ref="AL77:AP77"/>
    <mergeCell ref="AL76:AP76"/>
    <mergeCell ref="AL73:AP73"/>
    <mergeCell ref="AL74:AP74"/>
    <mergeCell ref="AL75:AP75"/>
    <mergeCell ref="AQ77:BD77"/>
    <mergeCell ref="AR56:BC56"/>
    <mergeCell ref="AR57:BC57"/>
    <mergeCell ref="AQ53:BD53"/>
    <mergeCell ref="B12:AK12"/>
    <mergeCell ref="B13:AK13"/>
    <mergeCell ref="B14:AK14"/>
    <mergeCell ref="B15:AK15"/>
    <mergeCell ref="B16:AK16"/>
    <mergeCell ref="B17:AK17"/>
    <mergeCell ref="AL54:AP55"/>
    <mergeCell ref="AL44:AP44"/>
    <mergeCell ref="AL45:AP47"/>
    <mergeCell ref="AL49:AP50"/>
    <mergeCell ref="AL39:AP39"/>
    <mergeCell ref="AL51:AP51"/>
    <mergeCell ref="AL12:AP12"/>
    <mergeCell ref="AL13:AP13"/>
    <mergeCell ref="AL17:AP17"/>
    <mergeCell ref="AL18:AP18"/>
    <mergeCell ref="AL19:AP19"/>
    <mergeCell ref="AL70:AP70"/>
    <mergeCell ref="AL24:AP24"/>
    <mergeCell ref="AL37:AP37"/>
    <mergeCell ref="AL34:AP34"/>
    <mergeCell ref="AL38:AP38"/>
    <mergeCell ref="BE77:BR77"/>
    <mergeCell ref="BE74:BR74"/>
    <mergeCell ref="BE75:BR75"/>
    <mergeCell ref="BE76:BR76"/>
    <mergeCell ref="AQ70:BD70"/>
    <mergeCell ref="AQ74:BD74"/>
    <mergeCell ref="AQ75:BD75"/>
    <mergeCell ref="AQ76:BD76"/>
    <mergeCell ref="AQ73:BD73"/>
    <mergeCell ref="BE73:BR73"/>
    <mergeCell ref="AQ12:BD12"/>
    <mergeCell ref="AQ13:BD13"/>
    <mergeCell ref="AQ17:BD17"/>
    <mergeCell ref="AL65:AP66"/>
    <mergeCell ref="AQ18:BD18"/>
    <mergeCell ref="AQ19:BD19"/>
    <mergeCell ref="AQ64:BD64"/>
    <mergeCell ref="AQ40:BD40"/>
    <mergeCell ref="AQ35:BD35"/>
    <mergeCell ref="BD54:BD55"/>
    <mergeCell ref="BE70:BR70"/>
    <mergeCell ref="BE60:BR62"/>
    <mergeCell ref="BR65:BR66"/>
    <mergeCell ref="BF65:BQ66"/>
    <mergeCell ref="BF69:BQ69"/>
    <mergeCell ref="BD65:BD66"/>
    <mergeCell ref="BE65:BE66"/>
    <mergeCell ref="BE67:BR67"/>
    <mergeCell ref="BE63:BR63"/>
    <mergeCell ref="BE64:BR64"/>
    <mergeCell ref="AR69:BC69"/>
    <mergeCell ref="BE49:BR50"/>
    <mergeCell ref="BE59:BR59"/>
    <mergeCell ref="BF56:BQ56"/>
    <mergeCell ref="BF57:BQ57"/>
    <mergeCell ref="BE53:BR53"/>
    <mergeCell ref="BE54:BE55"/>
    <mergeCell ref="BF54:BQ55"/>
    <mergeCell ref="BR54:BR55"/>
    <mergeCell ref="BE51:BR51"/>
    <mergeCell ref="B41:AK41"/>
    <mergeCell ref="AL41:AP41"/>
    <mergeCell ref="BE45:BR47"/>
    <mergeCell ref="AQ43:BD43"/>
    <mergeCell ref="B42:AK42"/>
    <mergeCell ref="AL42:AP42"/>
    <mergeCell ref="BE42:BR42"/>
    <mergeCell ref="BE41:BR41"/>
    <mergeCell ref="BF43:BQ43"/>
    <mergeCell ref="AQ41:BD41"/>
    <mergeCell ref="B7:BQ7"/>
    <mergeCell ref="BI10:BQ10"/>
    <mergeCell ref="AO10:AV10"/>
    <mergeCell ref="AW10:BH10"/>
    <mergeCell ref="B8:BQ8"/>
    <mergeCell ref="AL40:AP40"/>
    <mergeCell ref="BE12:BR12"/>
    <mergeCell ref="AL14:AP16"/>
    <mergeCell ref="BE27:BR27"/>
    <mergeCell ref="BE37:BR37"/>
    <mergeCell ref="BI2:BQ2"/>
    <mergeCell ref="BI4:BQ4"/>
    <mergeCell ref="B3:BH3"/>
    <mergeCell ref="AZ4:BH4"/>
    <mergeCell ref="B4:J4"/>
    <mergeCell ref="K4:AW4"/>
    <mergeCell ref="BO3:BQ3"/>
    <mergeCell ref="BL3:BN3"/>
    <mergeCell ref="K5:AW5"/>
    <mergeCell ref="B43:AK43"/>
    <mergeCell ref="B44:AK44"/>
    <mergeCell ref="BI3:BK3"/>
    <mergeCell ref="BE13:BR13"/>
    <mergeCell ref="BE18:BR18"/>
    <mergeCell ref="BE19:BR19"/>
    <mergeCell ref="BE17:BR17"/>
    <mergeCell ref="BE14:BR16"/>
    <mergeCell ref="BE44:BR44"/>
    <mergeCell ref="AQ14:BD16"/>
    <mergeCell ref="AL30:AP31"/>
    <mergeCell ref="AQ27:BD27"/>
    <mergeCell ref="B30:AK30"/>
    <mergeCell ref="AQ36:BD36"/>
    <mergeCell ref="AQ37:BD37"/>
    <mergeCell ref="AL22:AP22"/>
    <mergeCell ref="B18:AK18"/>
    <mergeCell ref="B26:AK26"/>
    <mergeCell ref="B24:AK24"/>
    <mergeCell ref="B45:AK45"/>
    <mergeCell ref="B46:AK46"/>
    <mergeCell ref="B47:AK47"/>
    <mergeCell ref="B55:AK55"/>
    <mergeCell ref="B56:AK56"/>
    <mergeCell ref="B57:AK57"/>
    <mergeCell ref="B61:AK61"/>
    <mergeCell ref="B48:AK48"/>
    <mergeCell ref="B60:AK60"/>
    <mergeCell ref="B49:AK49"/>
    <mergeCell ref="B50:AK50"/>
    <mergeCell ref="B51:AK51"/>
    <mergeCell ref="B52:AK52"/>
    <mergeCell ref="B53:AK53"/>
    <mergeCell ref="B59:AK59"/>
    <mergeCell ref="B58:AK58"/>
    <mergeCell ref="B80:P80"/>
    <mergeCell ref="B76:AK76"/>
    <mergeCell ref="B77:AK77"/>
    <mergeCell ref="B73:AK73"/>
    <mergeCell ref="B74:AK74"/>
    <mergeCell ref="B75:AK75"/>
    <mergeCell ref="B79:AK79"/>
    <mergeCell ref="BE40:BR40"/>
    <mergeCell ref="BF33:BQ33"/>
    <mergeCell ref="BE36:BR36"/>
    <mergeCell ref="BE34:BR34"/>
    <mergeCell ref="BE35:BR35"/>
    <mergeCell ref="B20:AK20"/>
    <mergeCell ref="AL20:AP20"/>
    <mergeCell ref="B21:AK21"/>
    <mergeCell ref="AL21:AP21"/>
    <mergeCell ref="B22:AK22"/>
    <mergeCell ref="AL28:AP28"/>
    <mergeCell ref="B29:AK29"/>
    <mergeCell ref="AL29:AP29"/>
    <mergeCell ref="AL26:AP26"/>
    <mergeCell ref="B32:AK32"/>
    <mergeCell ref="B33:AK33"/>
    <mergeCell ref="B27:AK27"/>
    <mergeCell ref="AQ30:BD31"/>
    <mergeCell ref="AQ32:BD32"/>
    <mergeCell ref="AQ33:BD33"/>
    <mergeCell ref="AL35:AP35"/>
    <mergeCell ref="B70:AK70"/>
    <mergeCell ref="B67:AK67"/>
    <mergeCell ref="B63:AK63"/>
    <mergeCell ref="B64:AK64"/>
    <mergeCell ref="B65:AK65"/>
    <mergeCell ref="B66:AK66"/>
    <mergeCell ref="B23:AK23"/>
    <mergeCell ref="AL27:AP27"/>
    <mergeCell ref="B31:AK31"/>
    <mergeCell ref="B68:AK68"/>
    <mergeCell ref="B69:AK69"/>
    <mergeCell ref="B54:AK54"/>
    <mergeCell ref="B62:AK62"/>
    <mergeCell ref="B25:AK25"/>
    <mergeCell ref="AL25:AP25"/>
    <mergeCell ref="B28:AK28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A155"/>
  <sheetViews>
    <sheetView showGridLines="0" showZeros="0" zoomScalePageLayoutView="0" workbookViewId="0" topLeftCell="A1">
      <selection activeCell="A1" sqref="A1"/>
    </sheetView>
  </sheetViews>
  <sheetFormatPr defaultColWidth="1.57421875" defaultRowHeight="15"/>
  <cols>
    <col min="1" max="75" width="1.28515625" style="23" customWidth="1"/>
    <col min="76" max="79" width="9.28125" style="23" customWidth="1"/>
    <col min="80" max="129" width="1.28515625" style="23" customWidth="1"/>
    <col min="130" max="16384" width="1.57421875" style="23" customWidth="1"/>
  </cols>
  <sheetData>
    <row r="1" spans="76:79" ht="13.5" customHeight="1">
      <c r="BX1" s="148"/>
      <c r="BY1" s="148"/>
      <c r="BZ1" s="148"/>
      <c r="CA1" s="148"/>
    </row>
    <row r="2" spans="2:79" ht="13.5" customHeight="1">
      <c r="B2" s="51"/>
      <c r="C2" s="51"/>
      <c r="BI2" s="149" t="s">
        <v>55</v>
      </c>
      <c r="BJ2" s="150"/>
      <c r="BK2" s="150"/>
      <c r="BL2" s="150"/>
      <c r="BM2" s="150"/>
      <c r="BN2" s="150"/>
      <c r="BO2" s="150"/>
      <c r="BP2" s="150"/>
      <c r="BQ2" s="151"/>
      <c r="BR2" s="27"/>
      <c r="BX2" s="148"/>
      <c r="BY2" s="148"/>
      <c r="BZ2" s="148"/>
      <c r="CA2" s="148"/>
    </row>
    <row r="3" spans="2:79" ht="13.5" customHeight="1">
      <c r="B3" s="152" t="s">
        <v>54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3" t="str">
        <f>'Для розрахунку'!BI3:BK3</f>
        <v>24</v>
      </c>
      <c r="BJ3" s="154"/>
      <c r="BK3" s="154"/>
      <c r="BL3" s="153" t="str">
        <f>'Для розрахунку'!BL3:BN3</f>
        <v>01</v>
      </c>
      <c r="BM3" s="154"/>
      <c r="BN3" s="154"/>
      <c r="BO3" s="153" t="str">
        <f>'Для розрахунку'!BO3:BQ3</f>
        <v>01</v>
      </c>
      <c r="BP3" s="154"/>
      <c r="BQ3" s="154"/>
      <c r="BR3" s="27"/>
      <c r="BX3" s="148"/>
      <c r="BY3" s="148"/>
      <c r="BZ3" s="148"/>
      <c r="CA3" s="148"/>
    </row>
    <row r="4" spans="2:79" ht="13.5" customHeight="1">
      <c r="B4" s="155" t="s">
        <v>53</v>
      </c>
      <c r="C4" s="155"/>
      <c r="D4" s="155"/>
      <c r="E4" s="155"/>
      <c r="F4" s="155"/>
      <c r="G4" s="155"/>
      <c r="H4" s="155"/>
      <c r="I4" s="155"/>
      <c r="J4" s="155"/>
      <c r="K4" s="156" t="str">
        <f>'Для розрахунку'!K4:AW4</f>
        <v>Кредитна спілка "Захід"   </v>
      </c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Z4" s="155" t="s">
        <v>52</v>
      </c>
      <c r="BA4" s="155"/>
      <c r="BB4" s="155"/>
      <c r="BC4" s="155"/>
      <c r="BD4" s="155"/>
      <c r="BE4" s="155"/>
      <c r="BF4" s="155"/>
      <c r="BG4" s="155"/>
      <c r="BH4" s="158"/>
      <c r="BI4" s="159" t="str">
        <f>'Для розрахунку'!BI4:BQ4</f>
        <v>25910654</v>
      </c>
      <c r="BJ4" s="160"/>
      <c r="BK4" s="160"/>
      <c r="BL4" s="160"/>
      <c r="BM4" s="160"/>
      <c r="BN4" s="160"/>
      <c r="BO4" s="160"/>
      <c r="BP4" s="160"/>
      <c r="BQ4" s="161"/>
      <c r="BR4" s="24"/>
      <c r="BX4" s="148"/>
      <c r="BY4" s="148"/>
      <c r="BZ4" s="148"/>
      <c r="CA4" s="148"/>
    </row>
    <row r="5" spans="10:79" ht="13.5" customHeight="1">
      <c r="J5" s="50"/>
      <c r="K5" s="162" t="s">
        <v>51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BX5" s="148"/>
      <c r="BY5" s="148"/>
      <c r="BZ5" s="148"/>
      <c r="CA5" s="148"/>
    </row>
    <row r="6" spans="76:79" ht="12.75">
      <c r="BX6" s="148"/>
      <c r="BY6" s="148"/>
      <c r="BZ6" s="148"/>
      <c r="CA6" s="148"/>
    </row>
    <row r="7" spans="2:79" ht="23.25" customHeight="1">
      <c r="B7" s="163" t="s">
        <v>50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49"/>
      <c r="BX7" s="164"/>
      <c r="BY7" s="164"/>
      <c r="BZ7" s="164"/>
      <c r="CA7" s="164"/>
    </row>
    <row r="8" spans="2:79" ht="21.75" customHeight="1">
      <c r="B8" s="146" t="s">
        <v>49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>
        <v>20</v>
      </c>
      <c r="AD8" s="146"/>
      <c r="AE8" s="146"/>
      <c r="AF8" s="165">
        <f>'Для розрахунку'!AF8:AH8</f>
        <v>0</v>
      </c>
      <c r="AG8" s="166"/>
      <c r="AH8" s="166"/>
      <c r="AI8" s="147" t="s">
        <v>48</v>
      </c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49"/>
      <c r="BX8" s="164"/>
      <c r="BY8" s="164"/>
      <c r="BZ8" s="164"/>
      <c r="CA8" s="164"/>
    </row>
    <row r="9" spans="76:79" ht="13.5" customHeight="1">
      <c r="BX9" s="164"/>
      <c r="BY9" s="164"/>
      <c r="BZ9" s="164"/>
      <c r="CA9" s="164"/>
    </row>
    <row r="10" spans="41:79" ht="13.5" customHeight="1">
      <c r="AO10" s="167" t="s">
        <v>47</v>
      </c>
      <c r="AP10" s="167"/>
      <c r="AQ10" s="167"/>
      <c r="AR10" s="167"/>
      <c r="AS10" s="167"/>
      <c r="AT10" s="167"/>
      <c r="AU10" s="167"/>
      <c r="AV10" s="167"/>
      <c r="AW10" s="168" t="s">
        <v>46</v>
      </c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9"/>
      <c r="BI10" s="149">
        <v>1801004</v>
      </c>
      <c r="BJ10" s="150"/>
      <c r="BK10" s="150"/>
      <c r="BL10" s="150"/>
      <c r="BM10" s="150"/>
      <c r="BN10" s="150"/>
      <c r="BO10" s="150"/>
      <c r="BP10" s="150"/>
      <c r="BQ10" s="151"/>
      <c r="BR10" s="27"/>
      <c r="BX10" s="164"/>
      <c r="BY10" s="164"/>
      <c r="BZ10" s="164"/>
      <c r="CA10" s="164"/>
    </row>
    <row r="11" spans="76:79" ht="13.5" customHeight="1">
      <c r="BX11" s="164"/>
      <c r="BY11" s="164"/>
      <c r="BZ11" s="164"/>
      <c r="CA11" s="164"/>
    </row>
    <row r="12" spans="2:79" ht="46.5" customHeight="1">
      <c r="B12" s="170" t="s">
        <v>45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 t="s">
        <v>44</v>
      </c>
      <c r="AM12" s="170"/>
      <c r="AN12" s="170"/>
      <c r="AO12" s="170"/>
      <c r="AP12" s="170"/>
      <c r="AQ12" s="170" t="s">
        <v>43</v>
      </c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 t="s">
        <v>42</v>
      </c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30"/>
      <c r="BX12" s="164"/>
      <c r="BY12" s="164"/>
      <c r="BZ12" s="164"/>
      <c r="CA12" s="164"/>
    </row>
    <row r="13" spans="2:79" ht="13.5" customHeight="1">
      <c r="B13" s="171">
        <v>1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0">
        <v>2</v>
      </c>
      <c r="AM13" s="170"/>
      <c r="AN13" s="170"/>
      <c r="AO13" s="170"/>
      <c r="AP13" s="170"/>
      <c r="AQ13" s="149">
        <v>3</v>
      </c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1"/>
      <c r="BE13" s="170">
        <v>4</v>
      </c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24"/>
      <c r="BX13" s="172"/>
      <c r="BY13" s="173"/>
      <c r="BZ13" s="173"/>
      <c r="CA13" s="173"/>
    </row>
    <row r="14" spans="2:79" ht="13.5" customHeight="1">
      <c r="B14" s="174" t="s">
        <v>41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6"/>
      <c r="AL14" s="177">
        <v>3000</v>
      </c>
      <c r="AM14" s="178"/>
      <c r="AN14" s="178"/>
      <c r="AO14" s="178"/>
      <c r="AP14" s="179"/>
      <c r="AQ14" s="186">
        <f>IF('Для розрахунку'!AQ14:BD16=0,"-",'Для розрахунку'!AQ14:BD16)</f>
        <v>341</v>
      </c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8"/>
      <c r="BE14" s="186">
        <f>IF('Для розрахунку'!BE14:BR16=0,"-",'Для розрахунку'!BE14:BR16)</f>
        <v>326</v>
      </c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8"/>
      <c r="BS14" s="24"/>
      <c r="BX14" s="173"/>
      <c r="BY14" s="173"/>
      <c r="BZ14" s="173"/>
      <c r="CA14" s="173"/>
    </row>
    <row r="15" spans="2:79" ht="13.5" customHeight="1">
      <c r="B15" s="195" t="s">
        <v>17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7"/>
      <c r="AL15" s="180"/>
      <c r="AM15" s="181"/>
      <c r="AN15" s="181"/>
      <c r="AO15" s="181"/>
      <c r="AP15" s="182"/>
      <c r="AQ15" s="189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1"/>
      <c r="BE15" s="189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1"/>
      <c r="BS15" s="24"/>
      <c r="BX15" s="48"/>
      <c r="BY15" s="48"/>
      <c r="BZ15" s="48"/>
      <c r="CA15" s="48"/>
    </row>
    <row r="16" spans="2:71" ht="13.5" customHeight="1">
      <c r="B16" s="199" t="s">
        <v>40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1"/>
      <c r="AL16" s="183"/>
      <c r="AM16" s="184"/>
      <c r="AN16" s="184"/>
      <c r="AO16" s="184"/>
      <c r="AP16" s="185"/>
      <c r="AQ16" s="192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4"/>
      <c r="BE16" s="192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4"/>
      <c r="BS16" s="24"/>
    </row>
    <row r="17" spans="2:71" ht="13.5" customHeight="1">
      <c r="B17" s="202" t="s">
        <v>39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170">
        <v>3005</v>
      </c>
      <c r="AM17" s="170"/>
      <c r="AN17" s="170"/>
      <c r="AO17" s="170"/>
      <c r="AP17" s="170"/>
      <c r="AQ17" s="198" t="str">
        <f>IF('Для розрахунку'!AQ17:BD17=0,"-",'Для розрахунку'!AQ17:BD17)</f>
        <v>-</v>
      </c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 t="str">
        <f>IF('Для розрахунку'!BE17:BR17=0,"-",'Для розрахунку'!BE17:BR17)</f>
        <v>-</v>
      </c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24"/>
    </row>
    <row r="18" spans="2:71" ht="13.5" customHeight="1">
      <c r="B18" s="203" t="s">
        <v>38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170">
        <v>3006</v>
      </c>
      <c r="AM18" s="170"/>
      <c r="AN18" s="170"/>
      <c r="AO18" s="170"/>
      <c r="AP18" s="170"/>
      <c r="AQ18" s="198" t="str">
        <f>IF('Для розрахунку'!AQ18:BD18=0,"-",'Для розрахунку'!AQ18:BD18)</f>
        <v>-</v>
      </c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 t="str">
        <f>IF('Для розрахунку'!BE18:BR18=0,"-",'Для розрахунку'!BE18:BR18)</f>
        <v>-</v>
      </c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24"/>
    </row>
    <row r="19" spans="2:71" ht="13.5" customHeight="1">
      <c r="B19" s="203" t="s">
        <v>37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170">
        <v>3010</v>
      </c>
      <c r="AM19" s="170"/>
      <c r="AN19" s="170"/>
      <c r="AO19" s="170"/>
      <c r="AP19" s="170"/>
      <c r="AQ19" s="198" t="str">
        <f>IF('Для розрахунку'!AQ19:BD19=0,"-",'Для розрахунку'!AQ19:BD19)</f>
        <v>-</v>
      </c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 t="str">
        <f>IF('Для розрахунку'!BE19:BR19=0,"-",'Для розрахунку'!BE19:BR19)</f>
        <v>-</v>
      </c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24"/>
    </row>
    <row r="20" spans="2:71" ht="13.5" customHeight="1">
      <c r="B20" s="204" t="s">
        <v>14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170">
        <v>3095</v>
      </c>
      <c r="AM20" s="170"/>
      <c r="AN20" s="170"/>
      <c r="AO20" s="170"/>
      <c r="AP20" s="170"/>
      <c r="AQ20" s="198" t="e">
        <f>IF('Для розрахунку'!#REF!=0,"-",'Для розрахунку'!#REF!)</f>
        <v>#REF!</v>
      </c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 t="e">
        <f>IF('Для розрахунку'!#REF!=0,"-",'Для розрахунку'!#REF!)</f>
        <v>#REF!</v>
      </c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24"/>
    </row>
    <row r="21" spans="2:71" ht="13.5" customHeight="1">
      <c r="B21" s="206" t="s">
        <v>36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8"/>
      <c r="AL21" s="177">
        <v>3100</v>
      </c>
      <c r="AM21" s="178"/>
      <c r="AN21" s="178"/>
      <c r="AO21" s="178"/>
      <c r="AP21" s="179"/>
      <c r="AQ21" s="177" t="s">
        <v>8</v>
      </c>
      <c r="AR21" s="178" t="e">
        <f>IF('Для розрахунку'!AR30:BC31=0,"-",'Для розрахунку'!AR30:BC31)</f>
        <v>#VALUE!</v>
      </c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9" t="s">
        <v>7</v>
      </c>
      <c r="BE21" s="177" t="s">
        <v>8</v>
      </c>
      <c r="BF21" s="178" t="e">
        <f>IF('Для розрахунку'!BF30:BQ31=0,"-",'Для розрахунку'!BF30:BQ31)</f>
        <v>#VALUE!</v>
      </c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9" t="s">
        <v>7</v>
      </c>
      <c r="BS21" s="24"/>
    </row>
    <row r="22" spans="2:71" ht="13.5" customHeight="1">
      <c r="B22" s="199" t="s">
        <v>35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1"/>
      <c r="AL22" s="183"/>
      <c r="AM22" s="184"/>
      <c r="AN22" s="184"/>
      <c r="AO22" s="184"/>
      <c r="AP22" s="185"/>
      <c r="AQ22" s="183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5"/>
      <c r="BE22" s="183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5"/>
      <c r="BS22" s="24"/>
    </row>
    <row r="23" spans="2:71" ht="13.5" customHeight="1">
      <c r="B23" s="202" t="s">
        <v>34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170">
        <v>3105</v>
      </c>
      <c r="AM23" s="170"/>
      <c r="AN23" s="170"/>
      <c r="AO23" s="170"/>
      <c r="AP23" s="170"/>
      <c r="AQ23" s="47" t="s">
        <v>8</v>
      </c>
      <c r="AR23" s="205" t="str">
        <f>IF('Для розрахунку'!AR32:BC32=0,"-",'Для розрахунку'!AR32:BC32)</f>
        <v>-</v>
      </c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46" t="s">
        <v>7</v>
      </c>
      <c r="BE23" s="47" t="s">
        <v>8</v>
      </c>
      <c r="BF23" s="205">
        <f>IF('Для розрахунку'!BF32:BQ32=0,"-",'Для розрахунку'!BF32:BQ32)</f>
        <v>97</v>
      </c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46" t="s">
        <v>7</v>
      </c>
      <c r="BS23" s="24"/>
    </row>
    <row r="24" spans="2:71" ht="13.5" customHeight="1">
      <c r="B24" s="203" t="s">
        <v>33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170">
        <v>3110</v>
      </c>
      <c r="AM24" s="170"/>
      <c r="AN24" s="170"/>
      <c r="AO24" s="170"/>
      <c r="AP24" s="170"/>
      <c r="AQ24" s="47" t="s">
        <v>8</v>
      </c>
      <c r="AR24" s="205" t="str">
        <f>IF('Для розрахунку'!AR33:BC33=0,"-",'Для розрахунку'!AR33:BC33)</f>
        <v>-</v>
      </c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46" t="s">
        <v>7</v>
      </c>
      <c r="BE24" s="47" t="s">
        <v>8</v>
      </c>
      <c r="BF24" s="205">
        <f>IF('Для розрахунку'!BF33:BQ33=0,"-",'Для розрахунку'!BF33:BQ33)</f>
        <v>26</v>
      </c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46" t="s">
        <v>7</v>
      </c>
      <c r="BS24" s="24"/>
    </row>
    <row r="25" spans="2:71" ht="13.5" customHeight="1">
      <c r="B25" s="203" t="s">
        <v>32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170">
        <v>3115</v>
      </c>
      <c r="AM25" s="170"/>
      <c r="AN25" s="170"/>
      <c r="AO25" s="170"/>
      <c r="AP25" s="170"/>
      <c r="AQ25" s="47" t="s">
        <v>8</v>
      </c>
      <c r="AR25" s="205" t="e">
        <f>IF('Для розрахунку'!#REF!=0,"-",'Для розрахунку'!#REF!)</f>
        <v>#REF!</v>
      </c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46" t="s">
        <v>7</v>
      </c>
      <c r="BE25" s="47" t="s">
        <v>8</v>
      </c>
      <c r="BF25" s="205" t="e">
        <f>IF('Для розрахунку'!#REF!=0,"-",'Для розрахунку'!#REF!)</f>
        <v>#REF!</v>
      </c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46" t="s">
        <v>7</v>
      </c>
      <c r="BS25" s="24"/>
    </row>
    <row r="26" spans="2:71" ht="13.5" customHeight="1">
      <c r="B26" s="203" t="s">
        <v>31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170">
        <v>3190</v>
      </c>
      <c r="AM26" s="170"/>
      <c r="AN26" s="170"/>
      <c r="AO26" s="170"/>
      <c r="AP26" s="170"/>
      <c r="AQ26" s="47" t="s">
        <v>8</v>
      </c>
      <c r="AR26" s="205" t="str">
        <f>IF('Для розрахунку'!AR43:BC43=0,"-",'Для розрахунку'!AR43:BC43)</f>
        <v>-</v>
      </c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46" t="s">
        <v>7</v>
      </c>
      <c r="BE26" s="45" t="s">
        <v>8</v>
      </c>
      <c r="BF26" s="209">
        <f>IF('Для розрахунку'!BF43:BQ43=0,"-",'Для розрахунку'!BF43:BQ43)</f>
        <v>519</v>
      </c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44" t="s">
        <v>7</v>
      </c>
      <c r="BS26" s="24"/>
    </row>
    <row r="27" spans="2:71" ht="13.5" customHeight="1">
      <c r="B27" s="210" t="s">
        <v>30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1">
        <v>3195</v>
      </c>
      <c r="AM27" s="211"/>
      <c r="AN27" s="211"/>
      <c r="AO27" s="211"/>
      <c r="AP27" s="211"/>
      <c r="AQ27" s="37" t="str">
        <f>IF('Для розрахунку'!AQ44&lt;0,"("," ")</f>
        <v> </v>
      </c>
      <c r="AR27" s="145">
        <f>IF('Для розрахунку'!AQ44&lt;&gt;0,ABS('Для розрахунку'!AQ44),"-")</f>
        <v>28</v>
      </c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36" t="str">
        <f>IF('Для розрахунку'!AQ44&lt;0,")"," ")</f>
        <v> </v>
      </c>
      <c r="BE27" s="37" t="str">
        <f>IF('Для розрахунку'!BE44&lt;0,"("," ")</f>
        <v> </v>
      </c>
      <c r="BF27" s="145">
        <f>IF('Для розрахунку'!BE44&lt;&gt;0,ABS('Для розрахунку'!BE44),"-")</f>
        <v>100</v>
      </c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36" t="str">
        <f>IF('Для розрахунку'!BE44&lt;0,")"," ")</f>
        <v> </v>
      </c>
      <c r="BS27" s="43"/>
    </row>
    <row r="28" spans="2:71" ht="13.5" customHeight="1">
      <c r="B28" s="174" t="s">
        <v>29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6"/>
      <c r="AL28" s="177">
        <v>3200</v>
      </c>
      <c r="AM28" s="178"/>
      <c r="AN28" s="178"/>
      <c r="AO28" s="178"/>
      <c r="AP28" s="179"/>
      <c r="AQ28" s="186" t="e">
        <f>IF('Для розрахунку'!AQ45:BD47=0,"-",'Для розрахунку'!AQ45:BD47)</f>
        <v>#VALUE!</v>
      </c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8"/>
      <c r="BE28" s="189" t="e">
        <f>IF('Для розрахунку'!BE45:BR47=0,"-",'Для розрахунку'!BE45:BR47)</f>
        <v>#VALUE!</v>
      </c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1"/>
      <c r="BS28" s="24"/>
    </row>
    <row r="29" spans="2:71" ht="13.5" customHeight="1">
      <c r="B29" s="195" t="s">
        <v>28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7"/>
      <c r="AL29" s="180"/>
      <c r="AM29" s="181"/>
      <c r="AN29" s="181"/>
      <c r="AO29" s="181"/>
      <c r="AP29" s="182"/>
      <c r="AQ29" s="189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1"/>
      <c r="BE29" s="189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1"/>
      <c r="BS29" s="24"/>
    </row>
    <row r="30" spans="2:71" ht="13.5" customHeight="1">
      <c r="B30" s="212" t="s">
        <v>22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4"/>
      <c r="AL30" s="183"/>
      <c r="AM30" s="184"/>
      <c r="AN30" s="184"/>
      <c r="AO30" s="184"/>
      <c r="AP30" s="185"/>
      <c r="AQ30" s="192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4"/>
      <c r="BE30" s="192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4"/>
      <c r="BS30" s="24"/>
    </row>
    <row r="31" spans="2:71" ht="13.5" customHeight="1">
      <c r="B31" s="215" t="s">
        <v>21</v>
      </c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170">
        <v>3205</v>
      </c>
      <c r="AM31" s="170"/>
      <c r="AN31" s="170"/>
      <c r="AO31" s="170"/>
      <c r="AP31" s="170"/>
      <c r="AQ31" s="198" t="str">
        <f>IF('Для розрахунку'!AQ48:BD48=0,"-",'Для розрахунку'!AQ48:BD48)</f>
        <v>-</v>
      </c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 t="str">
        <f>IF('Для розрахунку'!BE48:BR48=0,"-",'Для розрахунку'!BE48:BR48)</f>
        <v>-</v>
      </c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24"/>
    </row>
    <row r="32" spans="2:71" ht="13.5" customHeight="1">
      <c r="B32" s="206" t="s">
        <v>27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8"/>
      <c r="AL32" s="177">
        <v>3215</v>
      </c>
      <c r="AM32" s="178"/>
      <c r="AN32" s="178"/>
      <c r="AO32" s="178"/>
      <c r="AP32" s="179"/>
      <c r="AQ32" s="186" t="e">
        <f>IF('Для розрахунку'!AQ49:BD50=0,"-",'Для розрахунку'!AQ49:BD50)</f>
        <v>#VALUE!</v>
      </c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8"/>
      <c r="BE32" s="186" t="e">
        <f>IF('Для розрахунку'!BE49:BR50=0,"-",'Для розрахунку'!BE49:BR50)</f>
        <v>#VALUE!</v>
      </c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8"/>
      <c r="BS32" s="24"/>
    </row>
    <row r="33" spans="2:71" ht="13.5" customHeight="1">
      <c r="B33" s="212" t="s">
        <v>26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4"/>
      <c r="AL33" s="183"/>
      <c r="AM33" s="184"/>
      <c r="AN33" s="184"/>
      <c r="AO33" s="184"/>
      <c r="AP33" s="185"/>
      <c r="AQ33" s="192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4"/>
      <c r="BE33" s="192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4"/>
      <c r="BS33" s="24"/>
    </row>
    <row r="34" spans="2:71" ht="13.5" customHeight="1">
      <c r="B34" s="216" t="s">
        <v>25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170">
        <v>3220</v>
      </c>
      <c r="AM34" s="170"/>
      <c r="AN34" s="170"/>
      <c r="AO34" s="170"/>
      <c r="AP34" s="170"/>
      <c r="AQ34" s="198" t="str">
        <f>IF('Для розрахунку'!AQ51:BD51=0,"-",'Для розрахунку'!AQ51:BD51)</f>
        <v>-</v>
      </c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 t="str">
        <f>IF('Для розрахунку'!BE51:BR51=0,"-",'Для розрахунку'!BE51:BR51)</f>
        <v>-</v>
      </c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24"/>
    </row>
    <row r="35" spans="2:71" ht="13.5" customHeight="1">
      <c r="B35" s="203" t="s">
        <v>24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170">
        <v>3225</v>
      </c>
      <c r="AM35" s="170"/>
      <c r="AN35" s="170"/>
      <c r="AO35" s="170"/>
      <c r="AP35" s="170"/>
      <c r="AQ35" s="198" t="str">
        <f>IF('Для розрахунку'!AQ52:BD52=0,"-",'Для розрахунку'!AQ52:BD52)</f>
        <v>-</v>
      </c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 t="str">
        <f>IF('Для розрахунку'!BE52:BR52=0,"-",'Для розрахунку'!BE52:BR52)</f>
        <v>-</v>
      </c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24"/>
    </row>
    <row r="36" spans="2:71" ht="13.5" customHeight="1">
      <c r="B36" s="204" t="s">
        <v>14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170">
        <v>3250</v>
      </c>
      <c r="AM36" s="170"/>
      <c r="AN36" s="170"/>
      <c r="AO36" s="170"/>
      <c r="AP36" s="170"/>
      <c r="AQ36" s="198" t="str">
        <f>IF('Для розрахунку'!AQ53:BD53=0,"-",'Для розрахунку'!AQ53:BD53)</f>
        <v>-</v>
      </c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 t="str">
        <f>IF('Для розрахунку'!BE53:BR53=0,"-",'Для розрахунку'!BE53:BR53)</f>
        <v>-</v>
      </c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24"/>
    </row>
    <row r="37" spans="2:71" ht="13.5" customHeight="1">
      <c r="B37" s="206" t="s">
        <v>23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8"/>
      <c r="AL37" s="177">
        <v>3255</v>
      </c>
      <c r="AM37" s="178"/>
      <c r="AN37" s="178"/>
      <c r="AO37" s="178"/>
      <c r="AP37" s="179"/>
      <c r="AQ37" s="177" t="s">
        <v>8</v>
      </c>
      <c r="AR37" s="178" t="e">
        <f>IF('Для розрахунку'!AR54:BC55=0,"-",'Для розрахунку'!AR54:BC55)</f>
        <v>#VALUE!</v>
      </c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9" t="s">
        <v>7</v>
      </c>
      <c r="BE37" s="177" t="s">
        <v>8</v>
      </c>
      <c r="BF37" s="178" t="e">
        <f>IF('Для розрахунку'!BF54:BQ55=0,"-",'Для розрахунку'!BF54:BQ55)</f>
        <v>#VALUE!</v>
      </c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9" t="s">
        <v>7</v>
      </c>
      <c r="BS37" s="24"/>
    </row>
    <row r="38" spans="2:71" ht="13.5" customHeight="1">
      <c r="B38" s="212" t="s">
        <v>22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4"/>
      <c r="AL38" s="183"/>
      <c r="AM38" s="184"/>
      <c r="AN38" s="184"/>
      <c r="AO38" s="184"/>
      <c r="AP38" s="185"/>
      <c r="AQ38" s="183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5"/>
      <c r="BE38" s="183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5"/>
      <c r="BS38" s="24"/>
    </row>
    <row r="39" spans="2:71" ht="13.5" customHeight="1">
      <c r="B39" s="216" t="s">
        <v>21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170">
        <v>3260</v>
      </c>
      <c r="AM39" s="170"/>
      <c r="AN39" s="170"/>
      <c r="AO39" s="170"/>
      <c r="AP39" s="170"/>
      <c r="AQ39" s="42" t="s">
        <v>8</v>
      </c>
      <c r="AR39" s="217" t="str">
        <f>IF('Для розрахунку'!AR56:BC56=0,"-",'Для розрахунку'!AR56:BC56)</f>
        <v>-</v>
      </c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41" t="s">
        <v>7</v>
      </c>
      <c r="BE39" s="40" t="s">
        <v>8</v>
      </c>
      <c r="BF39" s="217" t="str">
        <f>IF('Для розрахунку'!BF56:BQ56=0,"-",'Для розрахунку'!BF56:BQ56)</f>
        <v>-</v>
      </c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39" t="s">
        <v>7</v>
      </c>
      <c r="BS39" s="24"/>
    </row>
    <row r="40" spans="2:71" ht="13.5" customHeight="1">
      <c r="B40" s="203" t="s">
        <v>20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170">
        <v>3270</v>
      </c>
      <c r="AM40" s="170"/>
      <c r="AN40" s="170"/>
      <c r="AO40" s="170"/>
      <c r="AP40" s="170"/>
      <c r="AQ40" s="42" t="s">
        <v>8</v>
      </c>
      <c r="AR40" s="217" t="str">
        <f>IF('Для розрахунку'!AR57:BC57=0,"-",'Для розрахунку'!AR57:BC57)</f>
        <v>-</v>
      </c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41" t="s">
        <v>7</v>
      </c>
      <c r="BE40" s="40" t="s">
        <v>8</v>
      </c>
      <c r="BF40" s="217" t="str">
        <f>IF('Для розрахунку'!BF57:BQ57=0,"-",'Для розрахунку'!BF57:BQ57)</f>
        <v>-</v>
      </c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39" t="s">
        <v>7</v>
      </c>
      <c r="BS40" s="24"/>
    </row>
    <row r="41" spans="2:71" ht="13.5" customHeight="1">
      <c r="B41" s="203" t="s">
        <v>9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170">
        <v>3290</v>
      </c>
      <c r="AM41" s="170"/>
      <c r="AN41" s="170"/>
      <c r="AO41" s="170"/>
      <c r="AP41" s="170"/>
      <c r="AQ41" s="42" t="s">
        <v>8</v>
      </c>
      <c r="AR41" s="217" t="str">
        <f>IF('Для розрахунку'!AR58:BC58=0,"-",'Для розрахунку'!AR58:BC58)</f>
        <v>-</v>
      </c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41" t="s">
        <v>7</v>
      </c>
      <c r="BE41" s="40" t="s">
        <v>8</v>
      </c>
      <c r="BF41" s="217" t="str">
        <f>IF('Для розрахунку'!BF58:BQ58=0,"-",'Для розрахунку'!BF58:BQ58)</f>
        <v>-</v>
      </c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39" t="s">
        <v>7</v>
      </c>
      <c r="BS41" s="24"/>
    </row>
    <row r="42" spans="2:71" ht="13.5" customHeight="1">
      <c r="B42" s="210" t="s">
        <v>19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1">
        <v>3295</v>
      </c>
      <c r="AM42" s="211"/>
      <c r="AN42" s="211"/>
      <c r="AO42" s="211"/>
      <c r="AP42" s="211"/>
      <c r="AQ42" s="37" t="str">
        <f>IF('Для розрахунку'!AQ59&lt;0,"("," ")</f>
        <v> </v>
      </c>
      <c r="AR42" s="145" t="str">
        <f>IF('Для розрахунку'!AQ59&lt;&gt;0,ABS('Для розрахунку'!AQ59),"-")</f>
        <v>-</v>
      </c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36" t="str">
        <f>IF('Для розрахунку'!AQ59&lt;0,")"," ")</f>
        <v> </v>
      </c>
      <c r="BE42" s="37" t="str">
        <f>IF('Для розрахунку'!BE59&lt;0,"("," ")</f>
        <v> </v>
      </c>
      <c r="BF42" s="145" t="str">
        <f>IF('Для розрахунку'!BE59&lt;&gt;0,ABS('Для розрахунку'!BE59),"-")</f>
        <v>-</v>
      </c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36" t="str">
        <f>IF('Для розрахунку'!BE59&lt;0,")"," ")</f>
        <v> </v>
      </c>
      <c r="BS42" s="24"/>
    </row>
    <row r="43" spans="2:71" ht="13.5" customHeight="1">
      <c r="B43" s="174" t="s">
        <v>18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6"/>
      <c r="AL43" s="177">
        <v>3300</v>
      </c>
      <c r="AM43" s="178"/>
      <c r="AN43" s="178"/>
      <c r="AO43" s="178"/>
      <c r="AP43" s="179"/>
      <c r="AQ43" s="186" t="e">
        <f>IF('Для розрахунку'!AQ60:BD62=0,"-",'Для розрахунку'!AQ60:BD62)</f>
        <v>#VALUE!</v>
      </c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8"/>
      <c r="BE43" s="186" t="e">
        <f>IF('Для розрахунку'!BE60:BR62=0,"-",'Для розрахунку'!BE60:BR62)</f>
        <v>#VALUE!</v>
      </c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8"/>
      <c r="BS43" s="24"/>
    </row>
    <row r="44" spans="2:71" ht="13.5" customHeight="1">
      <c r="B44" s="195" t="s">
        <v>17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7"/>
      <c r="AL44" s="180"/>
      <c r="AM44" s="181"/>
      <c r="AN44" s="181"/>
      <c r="AO44" s="181"/>
      <c r="AP44" s="182"/>
      <c r="AQ44" s="189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1"/>
      <c r="BE44" s="189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1"/>
      <c r="BS44" s="24"/>
    </row>
    <row r="45" spans="2:71" ht="13.5" customHeight="1">
      <c r="B45" s="199" t="s">
        <v>16</v>
      </c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1"/>
      <c r="AL45" s="183"/>
      <c r="AM45" s="184"/>
      <c r="AN45" s="184"/>
      <c r="AO45" s="184"/>
      <c r="AP45" s="185"/>
      <c r="AQ45" s="192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4"/>
      <c r="BE45" s="192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4"/>
      <c r="BS45" s="24"/>
    </row>
    <row r="46" spans="2:71" ht="13.5" customHeight="1">
      <c r="B46" s="202" t="s">
        <v>15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170">
        <v>3305</v>
      </c>
      <c r="AM46" s="170"/>
      <c r="AN46" s="170"/>
      <c r="AO46" s="170"/>
      <c r="AP46" s="170"/>
      <c r="AQ46" s="198" t="str">
        <f>IF('Для розрахунку'!AQ63:BD63=0,"-",'Для розрахунку'!AQ63:BD63)</f>
        <v>-</v>
      </c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 t="str">
        <f>IF('Для розрахунку'!BE63:BR63=0,"-",'Для розрахунку'!BE63:BR63)</f>
        <v>-</v>
      </c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24"/>
    </row>
    <row r="47" spans="2:71" ht="13.5" customHeight="1">
      <c r="B47" s="204" t="s">
        <v>14</v>
      </c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170">
        <v>3340</v>
      </c>
      <c r="AM47" s="170"/>
      <c r="AN47" s="170"/>
      <c r="AO47" s="170"/>
      <c r="AP47" s="170"/>
      <c r="AQ47" s="198" t="str">
        <f>IF('Для розрахунку'!AQ64:BD64=0,"-",'Для розрахунку'!AQ64:BD64)</f>
        <v>-</v>
      </c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 t="str">
        <f>IF('Для розрахунку'!BE64:BR64=0,"-",'Для розрахунку'!BE64:BR64)</f>
        <v>-</v>
      </c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24"/>
    </row>
    <row r="48" spans="2:71" ht="13.5" customHeight="1">
      <c r="B48" s="206" t="s">
        <v>13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8"/>
      <c r="AL48" s="177">
        <v>3345</v>
      </c>
      <c r="AM48" s="178"/>
      <c r="AN48" s="178"/>
      <c r="AO48" s="178"/>
      <c r="AP48" s="179"/>
      <c r="AQ48" s="177" t="s">
        <v>8</v>
      </c>
      <c r="AR48" s="178" t="e">
        <f>IF('Для розрахунку'!AR65:BC66=0,"-",'Для розрахунку'!AR65:BC66)</f>
        <v>#VALUE!</v>
      </c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9" t="s">
        <v>7</v>
      </c>
      <c r="BE48" s="177" t="s">
        <v>8</v>
      </c>
      <c r="BF48" s="178" t="e">
        <f>IF('Для розрахунку'!BF65:BQ66=0,"-",'Для розрахунку'!BF65:BQ66)</f>
        <v>#VALUE!</v>
      </c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9" t="s">
        <v>7</v>
      </c>
      <c r="BS48" s="24"/>
    </row>
    <row r="49" spans="2:71" ht="13.5" customHeight="1">
      <c r="B49" s="199" t="s">
        <v>12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1"/>
      <c r="AL49" s="183"/>
      <c r="AM49" s="184"/>
      <c r="AN49" s="184"/>
      <c r="AO49" s="184"/>
      <c r="AP49" s="185"/>
      <c r="AQ49" s="183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5"/>
      <c r="BE49" s="183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5"/>
      <c r="BS49" s="24"/>
    </row>
    <row r="50" spans="2:71" ht="13.5" customHeight="1">
      <c r="B50" s="202" t="s">
        <v>11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170">
        <v>3350</v>
      </c>
      <c r="AM50" s="170"/>
      <c r="AN50" s="170"/>
      <c r="AO50" s="170"/>
      <c r="AP50" s="170"/>
      <c r="AQ50" s="37" t="str">
        <f>IF('Для розрахунку'!AQ67&lt;0,"("," ")</f>
        <v> </v>
      </c>
      <c r="AR50" s="145" t="str">
        <f>IF('Для розрахунку'!AQ67&lt;&gt;0,ABS('Для розрахунку'!AQ67),"-")</f>
        <v>-</v>
      </c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36" t="str">
        <f>IF('Для розрахунку'!AQ67&lt;0,")"," ")</f>
        <v> </v>
      </c>
      <c r="BE50" s="37" t="str">
        <f>IF('Для розрахунку'!BE67&lt;0,"("," ")</f>
        <v> </v>
      </c>
      <c r="BF50" s="145" t="str">
        <f>IF('Для розрахунку'!BE67&lt;&gt;0,ABS('Для розрахунку'!BE67),"-")</f>
        <v>-</v>
      </c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36" t="str">
        <f>IF('Для розрахунку'!BE67&lt;0,")"," ")</f>
        <v> </v>
      </c>
      <c r="BS50" s="24"/>
    </row>
    <row r="51" spans="2:71" ht="13.5" customHeight="1">
      <c r="B51" s="203" t="s">
        <v>10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170">
        <v>3355</v>
      </c>
      <c r="AM51" s="170"/>
      <c r="AN51" s="170"/>
      <c r="AO51" s="170"/>
      <c r="AP51" s="170"/>
      <c r="AQ51" s="42" t="s">
        <v>8</v>
      </c>
      <c r="AR51" s="217" t="str">
        <f>IF('Для розрахунку'!AR68:BC68=0,"-",'Для розрахунку'!AR68:BC68)</f>
        <v>-</v>
      </c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41" t="s">
        <v>7</v>
      </c>
      <c r="BE51" s="40" t="s">
        <v>8</v>
      </c>
      <c r="BF51" s="217" t="str">
        <f>IF('Для розрахунку'!BF68:BQ68=0,"-",'Для розрахунку'!BF68:BQ68)</f>
        <v>-</v>
      </c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39" t="s">
        <v>7</v>
      </c>
      <c r="BS51" s="24"/>
    </row>
    <row r="52" spans="2:71" ht="13.5" customHeight="1">
      <c r="B52" s="203" t="s">
        <v>9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170">
        <v>3390</v>
      </c>
      <c r="AM52" s="170"/>
      <c r="AN52" s="170"/>
      <c r="AO52" s="170"/>
      <c r="AP52" s="170"/>
      <c r="AQ52" s="42" t="s">
        <v>8</v>
      </c>
      <c r="AR52" s="217" t="str">
        <f>IF('Для розрахунку'!AR69:BC69=0,"-",'Для розрахунку'!AR69:BC69)</f>
        <v>-</v>
      </c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41" t="s">
        <v>7</v>
      </c>
      <c r="BE52" s="40" t="s">
        <v>8</v>
      </c>
      <c r="BF52" s="217" t="str">
        <f>IF('Для розрахунку'!BF69:BQ69=0,"-",'Для розрахунку'!BF69:BQ69)</f>
        <v>-</v>
      </c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39" t="s">
        <v>7</v>
      </c>
      <c r="BS52" s="24"/>
    </row>
    <row r="53" spans="2:71" ht="13.5" customHeight="1">
      <c r="B53" s="218" t="s">
        <v>6</v>
      </c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1">
        <v>3395</v>
      </c>
      <c r="AM53" s="211"/>
      <c r="AN53" s="211"/>
      <c r="AO53" s="211"/>
      <c r="AP53" s="211"/>
      <c r="AQ53" s="37" t="str">
        <f>IF('Для розрахунку'!AQ70&lt;0,"("," ")</f>
        <v> </v>
      </c>
      <c r="AR53" s="145" t="str">
        <f>IF('Для розрахунку'!AQ70&lt;&gt;0,ABS('Для розрахунку'!AQ70),"-")</f>
        <v>-</v>
      </c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36" t="str">
        <f>IF('Для розрахунку'!AQ70&lt;0,")"," ")</f>
        <v> </v>
      </c>
      <c r="BE53" s="37" t="str">
        <f>IF('Для розрахунку'!BE70&lt;0,"("," ")</f>
        <v> </v>
      </c>
      <c r="BF53" s="145" t="str">
        <f>IF('Для розрахунку'!BE70&lt;&gt;0,ABS('Для розрахунку'!BE70),"-")</f>
        <v>-</v>
      </c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36" t="str">
        <f>IF('Для розрахунку'!BE70&lt;0,")"," ")</f>
        <v> </v>
      </c>
      <c r="BS53" s="24"/>
    </row>
    <row r="54" spans="2:71" ht="13.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1"/>
      <c r="AM54" s="31"/>
      <c r="AN54" s="31"/>
      <c r="AO54" s="31"/>
      <c r="AP54" s="31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4"/>
    </row>
    <row r="55" spans="2:71" ht="13.5" customHeight="1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1"/>
      <c r="AM55" s="31"/>
      <c r="AN55" s="31"/>
      <c r="AO55" s="31"/>
      <c r="AP55" s="31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4"/>
    </row>
    <row r="56" spans="2:71" ht="13.5" customHeight="1">
      <c r="B56" s="170">
        <v>1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>
        <v>2</v>
      </c>
      <c r="AM56" s="170"/>
      <c r="AN56" s="170"/>
      <c r="AO56" s="170"/>
      <c r="AP56" s="170"/>
      <c r="AQ56" s="149">
        <v>3</v>
      </c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1"/>
      <c r="BE56" s="170">
        <v>4</v>
      </c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24"/>
    </row>
    <row r="57" spans="2:71" ht="13.5" customHeight="1">
      <c r="B57" s="218" t="s">
        <v>5</v>
      </c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1">
        <v>3400</v>
      </c>
      <c r="AM57" s="211"/>
      <c r="AN57" s="211"/>
      <c r="AO57" s="211"/>
      <c r="AP57" s="211"/>
      <c r="AQ57" s="37" t="str">
        <f>IF('Для розрахунку'!AQ74&lt;0,"("," ")</f>
        <v> </v>
      </c>
      <c r="AR57" s="145">
        <f>IF('Для розрахунку'!AQ74&lt;&gt;0,ABS('Для розрахунку'!AQ74),"-")</f>
        <v>28</v>
      </c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36" t="str">
        <f>IF('Для розрахунку'!AQ74&lt;0,")"," ")</f>
        <v> </v>
      </c>
      <c r="BE57" s="37" t="str">
        <f>IF('Для розрахунку'!BE74&lt;0,"("," ")</f>
        <v> </v>
      </c>
      <c r="BF57" s="145">
        <f>IF('Для розрахунку'!BE74&lt;&gt;0,ABS('Для розрахунку'!BE74),"-")</f>
        <v>100</v>
      </c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36" t="str">
        <f>IF('Для розрахунку'!BE74&lt;0,")"," ")</f>
        <v> </v>
      </c>
      <c r="BS57" s="24"/>
    </row>
    <row r="58" spans="2:71" ht="13.5" customHeight="1">
      <c r="B58" s="203" t="s">
        <v>4</v>
      </c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170">
        <v>3405</v>
      </c>
      <c r="AM58" s="170"/>
      <c r="AN58" s="170"/>
      <c r="AO58" s="170"/>
      <c r="AP58" s="170"/>
      <c r="AQ58" s="198">
        <f>IF('Для розрахунку'!AQ75:BD75=0,"-",'Для розрахунку'!AQ75:BD75)</f>
        <v>130</v>
      </c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>
        <f>IF('Для розрахунку'!BE75:BR75=0,"-",'Для розрахунку'!BE75:BR75)</f>
        <v>30</v>
      </c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24"/>
    </row>
    <row r="59" spans="2:71" ht="13.5" customHeight="1">
      <c r="B59" s="203" t="s">
        <v>3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170">
        <v>3410</v>
      </c>
      <c r="AM59" s="170"/>
      <c r="AN59" s="170"/>
      <c r="AO59" s="170"/>
      <c r="AP59" s="170"/>
      <c r="AQ59" s="198" t="str">
        <f>IF('Для розрахунку'!AQ76:BD76=0,"-",'Для розрахунку'!AQ76:BD76)</f>
        <v>-</v>
      </c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 t="str">
        <f>IF('Для розрахунку'!BE76:BR76=0,"-",'Для розрахунку'!BE76:BR76)</f>
        <v>-</v>
      </c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24"/>
    </row>
    <row r="60" spans="2:71" ht="13.5" customHeight="1">
      <c r="B60" s="203" t="s">
        <v>2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170">
        <v>3415</v>
      </c>
      <c r="AM60" s="170"/>
      <c r="AN60" s="170"/>
      <c r="AO60" s="170"/>
      <c r="AP60" s="170"/>
      <c r="AQ60" s="37" t="str">
        <f>IF('Для розрахунку'!AQ77&lt;0,"("," ")</f>
        <v> </v>
      </c>
      <c r="AR60" s="145">
        <f>IF('Для розрахунку'!AQ77&lt;&gt;0,ABS('Для розрахунку'!AQ77),"-")</f>
        <v>158</v>
      </c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36" t="str">
        <f>IF('Для розрахунку'!AQ77&lt;0,")"," ")</f>
        <v> </v>
      </c>
      <c r="BE60" s="37" t="str">
        <f>IF('Для розрахунку'!BE77&lt;0,"("," ")</f>
        <v> </v>
      </c>
      <c r="BF60" s="145">
        <f>IF('Для розрахунку'!BE77&lt;&gt;0,ABS('Для розрахунку'!BE77),"-")</f>
        <v>130</v>
      </c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36" t="str">
        <f>IF('Для розрахунку'!BE77&lt;0,")"," ")</f>
        <v> </v>
      </c>
      <c r="BS60" s="24"/>
    </row>
    <row r="61" spans="2:71" ht="19.5" customHeight="1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</row>
    <row r="62" spans="2:71" ht="13.5" customHeight="1">
      <c r="B62" s="219" t="s">
        <v>1</v>
      </c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4"/>
    </row>
    <row r="63" spans="2:71" ht="13.5" customHeight="1">
      <c r="B63" s="35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4"/>
    </row>
    <row r="64" spans="2:71" ht="13.5" customHeight="1">
      <c r="B64" s="219" t="s">
        <v>0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4"/>
    </row>
    <row r="65" spans="2:71" ht="13.5" customHeight="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4"/>
    </row>
    <row r="66" spans="2:71" ht="13.5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4"/>
    </row>
    <row r="67" spans="2:71" ht="13.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28"/>
      <c r="AU67" s="28"/>
      <c r="AV67" s="28"/>
      <c r="AW67" s="28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4"/>
    </row>
    <row r="68" spans="2:71" ht="13.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4"/>
    </row>
    <row r="69" spans="2:71" ht="13.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4"/>
    </row>
    <row r="70" spans="2:71" ht="13.5" customHeight="1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4"/>
      <c r="AU70" s="34"/>
      <c r="AV70" s="34"/>
      <c r="AW70" s="34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4"/>
    </row>
    <row r="71" spans="2:71" ht="13.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4"/>
    </row>
    <row r="72" spans="2:71" ht="13.5" customHeight="1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4"/>
      <c r="AU72" s="34"/>
      <c r="AV72" s="34"/>
      <c r="AW72" s="34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4"/>
    </row>
    <row r="73" spans="2:71" ht="13.5" customHeight="1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4"/>
      <c r="AU73" s="34"/>
      <c r="AV73" s="34"/>
      <c r="AW73" s="34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4"/>
    </row>
    <row r="74" spans="2:71" ht="13.5" customHeight="1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</row>
    <row r="75" spans="2:71" ht="13.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24"/>
    </row>
    <row r="76" spans="2:71" ht="13.5" customHeight="1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</row>
    <row r="77" spans="2:71" ht="13.5" customHeight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4"/>
    </row>
    <row r="78" spans="2:71" ht="13.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4"/>
    </row>
    <row r="79" spans="2:71" ht="13.5" customHeight="1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28"/>
      <c r="AU79" s="28"/>
      <c r="AV79" s="28"/>
      <c r="AW79" s="28"/>
      <c r="AX79" s="24"/>
      <c r="AY79" s="24"/>
      <c r="AZ79" s="24"/>
      <c r="BA79" s="24"/>
      <c r="BB79" s="24"/>
      <c r="BC79" s="24"/>
      <c r="BD79" s="24"/>
      <c r="BE79" s="24"/>
      <c r="BF79" s="24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4"/>
    </row>
    <row r="80" spans="2:71" ht="13.5" customHeight="1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28"/>
      <c r="AU80" s="28"/>
      <c r="AV80" s="28"/>
      <c r="AW80" s="28"/>
      <c r="AX80" s="24"/>
      <c r="AY80" s="24"/>
      <c r="AZ80" s="24"/>
      <c r="BA80" s="24"/>
      <c r="BB80" s="24"/>
      <c r="BC80" s="24"/>
      <c r="BD80" s="24"/>
      <c r="BE80" s="24"/>
      <c r="BF80" s="24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4"/>
    </row>
    <row r="81" spans="2:71" ht="13.5" customHeight="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28"/>
      <c r="AU81" s="28"/>
      <c r="AV81" s="28"/>
      <c r="AW81" s="28"/>
      <c r="AX81" s="24"/>
      <c r="AY81" s="24"/>
      <c r="AZ81" s="24"/>
      <c r="BA81" s="24"/>
      <c r="BB81" s="24"/>
      <c r="BC81" s="24"/>
      <c r="BD81" s="24"/>
      <c r="BE81" s="24"/>
      <c r="BF81" s="24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4"/>
    </row>
    <row r="82" spans="2:71" ht="13.5" customHeight="1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28"/>
      <c r="AU82" s="28"/>
      <c r="AV82" s="28"/>
      <c r="AW82" s="28"/>
      <c r="AX82" s="24"/>
      <c r="AY82" s="24"/>
      <c r="AZ82" s="24"/>
      <c r="BA82" s="24"/>
      <c r="BB82" s="24"/>
      <c r="BC82" s="24"/>
      <c r="BD82" s="24"/>
      <c r="BE82" s="24"/>
      <c r="BF82" s="24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4"/>
    </row>
    <row r="83" spans="2:71" ht="13.5" customHeight="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28"/>
      <c r="AU83" s="28"/>
      <c r="AV83" s="28"/>
      <c r="AW83" s="28"/>
      <c r="AX83" s="24"/>
      <c r="AY83" s="24"/>
      <c r="AZ83" s="24"/>
      <c r="BA83" s="24"/>
      <c r="BB83" s="24"/>
      <c r="BC83" s="24"/>
      <c r="BD83" s="24"/>
      <c r="BE83" s="24"/>
      <c r="BF83" s="24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4"/>
    </row>
    <row r="84" spans="2:71" ht="13.5" customHeight="1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1"/>
      <c r="AU84" s="31"/>
      <c r="AV84" s="31"/>
      <c r="AW84" s="31"/>
      <c r="AX84" s="24"/>
      <c r="AY84" s="24"/>
      <c r="AZ84" s="24"/>
      <c r="BA84" s="24"/>
      <c r="BB84" s="24"/>
      <c r="BC84" s="24"/>
      <c r="BD84" s="24"/>
      <c r="BE84" s="24"/>
      <c r="BF84" s="24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4"/>
    </row>
    <row r="85" spans="2:71" ht="13.5" customHeight="1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</row>
    <row r="86" spans="2:71" ht="13.5" customHeight="1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24"/>
    </row>
    <row r="87" spans="2:71" ht="13.5" customHeight="1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</row>
    <row r="88" spans="2:71" ht="13.5" customHeight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4"/>
    </row>
    <row r="89" spans="2:71" ht="13.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4"/>
    </row>
    <row r="90" spans="2:71" ht="13.5" customHeight="1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8"/>
      <c r="AU90" s="28"/>
      <c r="AV90" s="28"/>
      <c r="AW90" s="28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4"/>
    </row>
    <row r="91" spans="2:71" ht="13.5" customHeight="1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8"/>
      <c r="AU91" s="28"/>
      <c r="AV91" s="28"/>
      <c r="AW91" s="28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4"/>
    </row>
    <row r="92" spans="2:71" ht="13.5" customHeight="1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8"/>
      <c r="AU92" s="28"/>
      <c r="AV92" s="28"/>
      <c r="AW92" s="28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4"/>
    </row>
    <row r="93" spans="2:71" ht="13.5" customHeight="1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8"/>
      <c r="AU93" s="28"/>
      <c r="AV93" s="28"/>
      <c r="AW93" s="28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4"/>
    </row>
    <row r="94" spans="2:71" ht="13.5" customHeight="1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8"/>
      <c r="AU94" s="28"/>
      <c r="AV94" s="28"/>
      <c r="AW94" s="28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4"/>
    </row>
    <row r="95" spans="2:71" ht="13.5" customHeight="1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</row>
    <row r="96" spans="2:71" ht="13.5" customHeight="1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</row>
    <row r="97" spans="2:71" ht="13.5" customHeight="1">
      <c r="B97" s="26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</row>
    <row r="98" spans="2:71" ht="13.5" customHeight="1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</row>
    <row r="99" spans="2:71" ht="13.5" customHeight="1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</row>
    <row r="100" spans="2:71" ht="13.5" customHeight="1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</row>
    <row r="101" spans="2:71" ht="13.5" customHeight="1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</row>
    <row r="102" spans="2:71" ht="13.5" customHeight="1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</row>
    <row r="103" spans="2:71" ht="13.5" customHeight="1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</row>
    <row r="104" spans="2:71" ht="13.5" customHeight="1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</row>
    <row r="105" spans="2:71" ht="13.5" customHeight="1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</row>
    <row r="106" spans="2:71" ht="13.5" customHeight="1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</row>
    <row r="107" spans="2:71" ht="13.5" customHeight="1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</row>
    <row r="108" spans="2:71" ht="13.5" customHeight="1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</row>
    <row r="109" spans="2:71" ht="13.5" customHeight="1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</row>
    <row r="110" spans="2:71" ht="13.5" customHeight="1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</row>
    <row r="111" spans="2:71" ht="13.5" customHeight="1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</row>
    <row r="112" spans="2:71" ht="13.5" customHeight="1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</row>
    <row r="113" spans="2:71" ht="13.5" customHeight="1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</row>
    <row r="114" spans="2:71" ht="13.5" customHeight="1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</row>
    <row r="115" spans="2:71" ht="13.5" customHeight="1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</row>
    <row r="116" spans="2:71" ht="13.5" customHeight="1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</row>
    <row r="117" spans="2:71" ht="13.5" customHeight="1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</row>
    <row r="118" spans="2:71" ht="13.5" customHeight="1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</row>
    <row r="119" spans="2:71" ht="13.5" customHeight="1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</row>
    <row r="120" spans="2:71" ht="13.5" customHeight="1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</row>
    <row r="121" spans="2:71" ht="13.5" customHeight="1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</row>
    <row r="122" spans="2:71" ht="13.5" customHeight="1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</row>
    <row r="123" spans="2:71" ht="13.5" customHeight="1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</row>
    <row r="124" spans="2:71" ht="13.5" customHeight="1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</row>
    <row r="125" spans="2:71" ht="13.5" customHeight="1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</row>
    <row r="126" spans="2:71" ht="13.5" customHeight="1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</row>
    <row r="127" spans="2:71" ht="13.5" customHeight="1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</row>
    <row r="128" spans="2:71" ht="13.5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</row>
    <row r="129" spans="2:71" ht="13.5" customHeight="1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</row>
    <row r="130" spans="2:71" ht="13.5" customHeight="1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</row>
    <row r="131" spans="2:71" ht="13.5" customHeight="1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</row>
    <row r="132" spans="2:71" ht="13.5" customHeight="1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</row>
    <row r="133" spans="2:71" ht="13.5" customHeight="1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</row>
    <row r="134" spans="2:71" ht="13.5" customHeight="1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</row>
    <row r="135" spans="2:71" ht="13.5" customHeight="1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</row>
    <row r="136" spans="2:71" ht="13.5" customHeight="1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</row>
    <row r="137" spans="2:71" ht="13.5" customHeight="1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</row>
    <row r="138" spans="2:71" ht="13.5" customHeight="1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</row>
    <row r="139" spans="2:71" ht="13.5" customHeight="1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</row>
    <row r="140" spans="2:71" ht="13.5" customHeight="1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</row>
    <row r="141" spans="2:71" ht="13.5" customHeight="1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</row>
    <row r="142" spans="2:71" ht="13.5" customHeight="1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</row>
    <row r="143" spans="2:71" ht="13.5" customHeight="1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</row>
    <row r="144" spans="2:71" ht="13.5" customHeight="1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</row>
    <row r="145" spans="2:71" ht="13.5" customHeight="1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</row>
    <row r="146" spans="2:71" ht="13.5" customHeight="1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</row>
    <row r="147" spans="2:71" ht="13.5" customHeight="1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</row>
    <row r="148" spans="2:71" ht="13.5" customHeight="1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</row>
    <row r="149" spans="2:71" ht="13.5" customHeight="1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</row>
    <row r="150" spans="2:71" ht="13.5" customHeight="1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</row>
    <row r="151" spans="2:71" ht="13.5" customHeight="1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</row>
    <row r="152" spans="2:71" ht="13.5" customHeight="1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</row>
    <row r="153" spans="2:71" ht="13.5" customHeight="1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</row>
    <row r="154" spans="2:71" ht="13.5" customHeight="1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</row>
    <row r="155" spans="2:71" ht="12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</row>
  </sheetData>
  <sheetProtection formatCells="0" formatColumns="0" formatRows="0"/>
  <mergeCells count="193">
    <mergeCell ref="B62:P62"/>
    <mergeCell ref="B64:P64"/>
    <mergeCell ref="AR27:BC27"/>
    <mergeCell ref="BF27:BQ27"/>
    <mergeCell ref="AR42:BC42"/>
    <mergeCell ref="BF42:BQ42"/>
    <mergeCell ref="AR53:BC53"/>
    <mergeCell ref="BF53:BQ53"/>
    <mergeCell ref="AR57:BC57"/>
    <mergeCell ref="B59:AK59"/>
    <mergeCell ref="AL59:AP59"/>
    <mergeCell ref="AQ59:BD59"/>
    <mergeCell ref="BE59:BR59"/>
    <mergeCell ref="B60:AK60"/>
    <mergeCell ref="AL60:AP60"/>
    <mergeCell ref="AR60:BC60"/>
    <mergeCell ref="BF60:BQ60"/>
    <mergeCell ref="B57:AK57"/>
    <mergeCell ref="AL57:AP57"/>
    <mergeCell ref="B58:AK58"/>
    <mergeCell ref="AL58:AP58"/>
    <mergeCell ref="AQ58:BD58"/>
    <mergeCell ref="BE58:BR58"/>
    <mergeCell ref="BF57:BQ57"/>
    <mergeCell ref="B53:AK53"/>
    <mergeCell ref="AL53:AP53"/>
    <mergeCell ref="B56:AK56"/>
    <mergeCell ref="AL56:AP56"/>
    <mergeCell ref="AQ56:BD56"/>
    <mergeCell ref="BE56:BR56"/>
    <mergeCell ref="B51:AK51"/>
    <mergeCell ref="AL51:AP51"/>
    <mergeCell ref="AR51:BC51"/>
    <mergeCell ref="BF51:BQ51"/>
    <mergeCell ref="B52:AK52"/>
    <mergeCell ref="AL52:AP52"/>
    <mergeCell ref="AR52:BC52"/>
    <mergeCell ref="BF52:BQ52"/>
    <mergeCell ref="BR48:BR49"/>
    <mergeCell ref="B49:AK49"/>
    <mergeCell ref="B50:AK50"/>
    <mergeCell ref="AL50:AP50"/>
    <mergeCell ref="B48:AK48"/>
    <mergeCell ref="AL48:AP49"/>
    <mergeCell ref="AQ48:AQ49"/>
    <mergeCell ref="AR48:BC49"/>
    <mergeCell ref="BD48:BD49"/>
    <mergeCell ref="BE48:BE49"/>
    <mergeCell ref="AL46:AP46"/>
    <mergeCell ref="AQ46:BD46"/>
    <mergeCell ref="BE46:BR46"/>
    <mergeCell ref="B47:AK47"/>
    <mergeCell ref="AL47:AP47"/>
    <mergeCell ref="AQ47:BD47"/>
    <mergeCell ref="BE47:BR47"/>
    <mergeCell ref="BF48:BQ49"/>
    <mergeCell ref="B42:AK42"/>
    <mergeCell ref="AL42:AP42"/>
    <mergeCell ref="B43:AK43"/>
    <mergeCell ref="AL43:AP45"/>
    <mergeCell ref="AQ43:BD45"/>
    <mergeCell ref="BE43:BR45"/>
    <mergeCell ref="B44:AK44"/>
    <mergeCell ref="B45:AK45"/>
    <mergeCell ref="B46:AK46"/>
    <mergeCell ref="B40:AK40"/>
    <mergeCell ref="AL40:AP40"/>
    <mergeCell ref="AR40:BC40"/>
    <mergeCell ref="BF40:BQ40"/>
    <mergeCell ref="B41:AK41"/>
    <mergeCell ref="AL41:AP41"/>
    <mergeCell ref="AR41:BC41"/>
    <mergeCell ref="BF41:BQ41"/>
    <mergeCell ref="BF37:BQ38"/>
    <mergeCell ref="BR37:BR38"/>
    <mergeCell ref="B38:AK38"/>
    <mergeCell ref="B39:AK39"/>
    <mergeCell ref="AL39:AP39"/>
    <mergeCell ref="AR39:BC39"/>
    <mergeCell ref="BF39:BQ39"/>
    <mergeCell ref="B36:AK36"/>
    <mergeCell ref="AL36:AP36"/>
    <mergeCell ref="AQ36:BD36"/>
    <mergeCell ref="BE36:BR36"/>
    <mergeCell ref="B37:AK37"/>
    <mergeCell ref="AL37:AP38"/>
    <mergeCell ref="AQ37:AQ38"/>
    <mergeCell ref="AR37:BC38"/>
    <mergeCell ref="BD37:BD38"/>
    <mergeCell ref="BE37:BE38"/>
    <mergeCell ref="B34:AK34"/>
    <mergeCell ref="AL34:AP34"/>
    <mergeCell ref="AQ34:BD34"/>
    <mergeCell ref="BE34:BR34"/>
    <mergeCell ref="B35:AK35"/>
    <mergeCell ref="AL35:AP35"/>
    <mergeCell ref="AQ35:BD35"/>
    <mergeCell ref="BE35:BR35"/>
    <mergeCell ref="B31:AK31"/>
    <mergeCell ref="AL31:AP31"/>
    <mergeCell ref="AQ31:BD31"/>
    <mergeCell ref="BE31:BR31"/>
    <mergeCell ref="B32:AK32"/>
    <mergeCell ref="AL32:AP33"/>
    <mergeCell ref="AQ32:BD33"/>
    <mergeCell ref="BE32:BR33"/>
    <mergeCell ref="B33:AK33"/>
    <mergeCell ref="B28:AK28"/>
    <mergeCell ref="AL28:AP30"/>
    <mergeCell ref="AQ28:BD30"/>
    <mergeCell ref="BE28:BR30"/>
    <mergeCell ref="B29:AK29"/>
    <mergeCell ref="B30:AK30"/>
    <mergeCell ref="B26:AK26"/>
    <mergeCell ref="AL26:AP26"/>
    <mergeCell ref="AR26:BC26"/>
    <mergeCell ref="BF26:BQ26"/>
    <mergeCell ref="B27:AK27"/>
    <mergeCell ref="AL27:AP27"/>
    <mergeCell ref="B24:AK24"/>
    <mergeCell ref="AL24:AP24"/>
    <mergeCell ref="AR24:BC24"/>
    <mergeCell ref="BF24:BQ24"/>
    <mergeCell ref="B25:AK25"/>
    <mergeCell ref="AL25:AP25"/>
    <mergeCell ref="AR25:BC25"/>
    <mergeCell ref="BF25:BQ25"/>
    <mergeCell ref="BF21:BQ22"/>
    <mergeCell ref="BR21:BR22"/>
    <mergeCell ref="B22:AK22"/>
    <mergeCell ref="B23:AK23"/>
    <mergeCell ref="AL23:AP23"/>
    <mergeCell ref="AR23:BC23"/>
    <mergeCell ref="BF23:BQ23"/>
    <mergeCell ref="B21:AK21"/>
    <mergeCell ref="AL21:AP22"/>
    <mergeCell ref="AQ21:AQ22"/>
    <mergeCell ref="AR21:BC22"/>
    <mergeCell ref="BD21:BD22"/>
    <mergeCell ref="BE21:BE22"/>
    <mergeCell ref="B19:AK19"/>
    <mergeCell ref="AL19:AP19"/>
    <mergeCell ref="AQ19:BD19"/>
    <mergeCell ref="BE19:BR19"/>
    <mergeCell ref="B20:AK20"/>
    <mergeCell ref="AL20:AP20"/>
    <mergeCell ref="AQ20:BD20"/>
    <mergeCell ref="BE20:BR20"/>
    <mergeCell ref="B16:AK16"/>
    <mergeCell ref="B17:AK17"/>
    <mergeCell ref="AL17:AP17"/>
    <mergeCell ref="AQ17:BD17"/>
    <mergeCell ref="BE17:BR17"/>
    <mergeCell ref="B18:AK18"/>
    <mergeCell ref="AL18:AP18"/>
    <mergeCell ref="AQ18:BD18"/>
    <mergeCell ref="BE18:BR18"/>
    <mergeCell ref="B13:AK13"/>
    <mergeCell ref="AL13:AP13"/>
    <mergeCell ref="AQ13:BD13"/>
    <mergeCell ref="BE13:BR13"/>
    <mergeCell ref="BX13:CA14"/>
    <mergeCell ref="B14:AK14"/>
    <mergeCell ref="AL14:AP16"/>
    <mergeCell ref="AQ14:BD16"/>
    <mergeCell ref="BE14:BR16"/>
    <mergeCell ref="B15:AK15"/>
    <mergeCell ref="BX7:CA12"/>
    <mergeCell ref="AC8:AE8"/>
    <mergeCell ref="AF8:AH8"/>
    <mergeCell ref="AO10:AV10"/>
    <mergeCell ref="AW10:BH10"/>
    <mergeCell ref="BI10:BQ10"/>
    <mergeCell ref="B12:AK12"/>
    <mergeCell ref="AL12:AP12"/>
    <mergeCell ref="AQ12:BD12"/>
    <mergeCell ref="BE12:BR12"/>
    <mergeCell ref="B4:J4"/>
    <mergeCell ref="K4:AW4"/>
    <mergeCell ref="AZ4:BH4"/>
    <mergeCell ref="BI4:BQ4"/>
    <mergeCell ref="K5:AW5"/>
    <mergeCell ref="B7:BQ7"/>
    <mergeCell ref="AR50:BC50"/>
    <mergeCell ref="BF50:BQ50"/>
    <mergeCell ref="B8:AB8"/>
    <mergeCell ref="AI8:BQ8"/>
    <mergeCell ref="BX1:CA6"/>
    <mergeCell ref="BI2:BQ2"/>
    <mergeCell ref="B3:BH3"/>
    <mergeCell ref="BI3:BK3"/>
    <mergeCell ref="BL3:BN3"/>
    <mergeCell ref="BO3:BQ3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 Wins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Natalya</cp:lastModifiedBy>
  <cp:lastPrinted>2024-01-04T07:40:54Z</cp:lastPrinted>
  <dcterms:created xsi:type="dcterms:W3CDTF">2013-04-13T13:36:32Z</dcterms:created>
  <dcterms:modified xsi:type="dcterms:W3CDTF">2024-01-04T07:43:06Z</dcterms:modified>
  <cp:category/>
  <cp:version/>
  <cp:contentType/>
  <cp:contentStatus/>
</cp:coreProperties>
</file>